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20" windowWidth="7500" windowHeight="5520" tabRatio="907" activeTab="0"/>
  </bookViews>
  <sheets>
    <sheet name="DS ĐẦU NGÀNH" sheetId="1" r:id="rId1"/>
    <sheet name="Sheet1" sheetId="2" r:id="rId2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_xlnm._FilterDatabase" localSheetId="0" hidden="1">'DS ĐẦU NGÀNH'!$A$8:$L$66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'DS ĐẦU NGÀNH'!$8:$8</definedName>
    <definedName name="TaxTV">10%</definedName>
    <definedName name="TaxXL">5%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<sst xmlns="http://schemas.openxmlformats.org/spreadsheetml/2006/main" count="822" uniqueCount="217">
  <si>
    <t>Tốt</t>
  </si>
  <si>
    <t>Giỏi</t>
  </si>
  <si>
    <t>Xuất Sắc</t>
  </si>
  <si>
    <t>STT</t>
  </si>
  <si>
    <t>MÃ SV</t>
  </si>
  <si>
    <t>GHI CHÚ</t>
  </si>
  <si>
    <t>HỌ VÀ TÊN</t>
  </si>
  <si>
    <t>LỚP</t>
  </si>
  <si>
    <t>Cộng:</t>
  </si>
  <si>
    <t>BỘ GIÁO DỤC &amp; ĐÀO TẠO</t>
  </si>
  <si>
    <t>TRƯỜNG ĐẠI HỌC DUY TÂN</t>
  </si>
  <si>
    <t>CỘNG HÒA XÃ HỘI CHỦ NGHĨA VIỆT NAM</t>
  </si>
  <si>
    <t>Thảo</t>
  </si>
  <si>
    <t>XẾP LOẠI KQHT</t>
  </si>
  <si>
    <t>XẾP LOẠI KQRL</t>
  </si>
  <si>
    <t>ĐTB KQHT</t>
  </si>
  <si>
    <t>Linh</t>
  </si>
  <si>
    <t>Nguyễn Thị</t>
  </si>
  <si>
    <t>Phương</t>
  </si>
  <si>
    <t>Nguyễn Thị Thanh</t>
  </si>
  <si>
    <t>Tuấn</t>
  </si>
  <si>
    <t>Thành</t>
  </si>
  <si>
    <t>Ninh</t>
  </si>
  <si>
    <t>Độc lập - Tự do - Hạnh phúc</t>
  </si>
  <si>
    <t>QTKD</t>
  </si>
  <si>
    <t>CNTT</t>
  </si>
  <si>
    <t>KHOA</t>
  </si>
  <si>
    <t>TIỀN</t>
  </si>
  <si>
    <t>ĐH</t>
  </si>
  <si>
    <t>ĐTQT</t>
  </si>
  <si>
    <t>Đặng Thị</t>
  </si>
  <si>
    <t>Cúc</t>
  </si>
  <si>
    <t>K16EVT</t>
  </si>
  <si>
    <t>ĐT-VT</t>
  </si>
  <si>
    <t>Hoàng Ngọc</t>
  </si>
  <si>
    <t>Trần Lệ</t>
  </si>
  <si>
    <t>XHNV</t>
  </si>
  <si>
    <t>K16YDD</t>
  </si>
  <si>
    <t>CĐ</t>
  </si>
  <si>
    <t>PHÒNG CÔNG TÁC HSSV                    PHÒNG KH-TC</t>
  </si>
  <si>
    <t>Nhi</t>
  </si>
  <si>
    <t>Phạm Thị Mỹ</t>
  </si>
  <si>
    <t>K16DLK1</t>
  </si>
  <si>
    <t>Liên</t>
  </si>
  <si>
    <t>Thư</t>
  </si>
  <si>
    <t>Kiên</t>
  </si>
  <si>
    <t>K16TTT</t>
  </si>
  <si>
    <t>Trương Thị</t>
  </si>
  <si>
    <t>Thịnh</t>
  </si>
  <si>
    <t>K15VQH</t>
  </si>
  <si>
    <t>Loan</t>
  </si>
  <si>
    <t>K15KMT</t>
  </si>
  <si>
    <t>K16PSU_KKT</t>
  </si>
  <si>
    <t>Thi</t>
  </si>
  <si>
    <t>Đỗ Thị</t>
  </si>
  <si>
    <t>Hà</t>
  </si>
  <si>
    <t>Nguyễn Lê Trí</t>
  </si>
  <si>
    <t>Lê Thị Thu</t>
  </si>
  <si>
    <t>Dương Ý</t>
  </si>
  <si>
    <t>Nguyện</t>
  </si>
  <si>
    <t>Lưu Minh</t>
  </si>
  <si>
    <t>Kế Toán</t>
  </si>
  <si>
    <t>Du Lịch</t>
  </si>
  <si>
    <t>Kiến Trúc</t>
  </si>
  <si>
    <t>Ng.Ngữ</t>
  </si>
  <si>
    <t>Xây Dựng</t>
  </si>
  <si>
    <t>Môi Trường</t>
  </si>
  <si>
    <t>Y Dược</t>
  </si>
  <si>
    <t>CĐ Nghề</t>
  </si>
  <si>
    <t>CĐN</t>
  </si>
  <si>
    <t>TÊN</t>
  </si>
  <si>
    <t>Grand Total</t>
  </si>
  <si>
    <t>Total</t>
  </si>
  <si>
    <t>CĐ Total</t>
  </si>
  <si>
    <t>CĐN Total</t>
  </si>
  <si>
    <t>ĐH Total</t>
  </si>
  <si>
    <t>HỆ</t>
  </si>
  <si>
    <t>KT</t>
  </si>
  <si>
    <t>Lê Thị</t>
  </si>
  <si>
    <t>K17YDD</t>
  </si>
  <si>
    <t xml:space="preserve">     HIỆU TRƯỞNG</t>
  </si>
  <si>
    <t>TT</t>
  </si>
  <si>
    <t>SBD</t>
  </si>
  <si>
    <t>ĐIỂM</t>
  </si>
  <si>
    <t>XẾP LOẠI</t>
  </si>
  <si>
    <t>ĐIỂM (10)</t>
  </si>
  <si>
    <t>HT</t>
  </si>
  <si>
    <t>RL</t>
  </si>
  <si>
    <t>Dương Thị Tuyết</t>
  </si>
  <si>
    <t>Trinh</t>
  </si>
  <si>
    <t>K18KKT</t>
  </si>
  <si>
    <t>Phùng Thị Tú</t>
  </si>
  <si>
    <t>Oanh</t>
  </si>
  <si>
    <t>K16KKT5</t>
  </si>
  <si>
    <t>K16KKT3</t>
  </si>
  <si>
    <t>K17KCD</t>
  </si>
  <si>
    <t>Nguyễn Thị Ngọc</t>
  </si>
  <si>
    <t>Dung</t>
  </si>
  <si>
    <t>Nguyễn Thị Thảo</t>
  </si>
  <si>
    <t>Sương</t>
  </si>
  <si>
    <t>K17QNH</t>
  </si>
  <si>
    <t>Giang</t>
  </si>
  <si>
    <t>Phạm Thuỳ</t>
  </si>
  <si>
    <t>K17QCD</t>
  </si>
  <si>
    <t>Nguyễn Thị Thuyền</t>
  </si>
  <si>
    <t>Trang</t>
  </si>
  <si>
    <t>Nguyễn Lê Thu</t>
  </si>
  <si>
    <t>Vân</t>
  </si>
  <si>
    <t>D17DLKB</t>
  </si>
  <si>
    <t xml:space="preserve">Lê Thị Kim </t>
  </si>
  <si>
    <t>K16DLK2</t>
  </si>
  <si>
    <t xml:space="preserve">Nguyễn Thị Ái </t>
  </si>
  <si>
    <t>Nguyễn Thị Trang</t>
  </si>
  <si>
    <t>Đài</t>
  </si>
  <si>
    <t>K17PSU_DCD</t>
  </si>
  <si>
    <t>Nguyễn Thị Kim</t>
  </si>
  <si>
    <t>Khánh</t>
  </si>
  <si>
    <t>Lê Quang</t>
  </si>
  <si>
    <t>Lợi</t>
  </si>
  <si>
    <t>K18KTR</t>
  </si>
  <si>
    <t>Thân Trọng</t>
  </si>
  <si>
    <t>Huỳnh</t>
  </si>
  <si>
    <t>K15KTR5</t>
  </si>
  <si>
    <t>Trần Quang</t>
  </si>
  <si>
    <t>Vũ</t>
  </si>
  <si>
    <t xml:space="preserve">Nguyễn Khánh </t>
  </si>
  <si>
    <t>My</t>
  </si>
  <si>
    <t>K16NAB1</t>
  </si>
  <si>
    <t>Xuất sắc</t>
  </si>
  <si>
    <t>K17NCD</t>
  </si>
  <si>
    <t>Nguyễn Thị Thùy</t>
  </si>
  <si>
    <t xml:space="preserve">K18NAB </t>
  </si>
  <si>
    <t>K17NAB</t>
  </si>
  <si>
    <t xml:space="preserve">Hoàng Trung </t>
  </si>
  <si>
    <t xml:space="preserve">Nguyễn Thị  </t>
  </si>
  <si>
    <t>Lại Duy Hoàng</t>
  </si>
  <si>
    <t>K17TPM</t>
  </si>
  <si>
    <t>K17TCD</t>
  </si>
  <si>
    <t>Nguyễn Quang</t>
  </si>
  <si>
    <t>K16XDD</t>
  </si>
  <si>
    <t>Xuất Sắc</t>
  </si>
  <si>
    <t>Võ Chí</t>
  </si>
  <si>
    <t>Công</t>
  </si>
  <si>
    <t>K18XDD</t>
  </si>
  <si>
    <t>Tốt</t>
  </si>
  <si>
    <t>Phạm Thanh</t>
  </si>
  <si>
    <t>Ngọc</t>
  </si>
  <si>
    <t>K17XDD</t>
  </si>
  <si>
    <t>Nguyễn Thị Minh</t>
  </si>
  <si>
    <t>K18XCD</t>
  </si>
  <si>
    <t>K17XCD</t>
  </si>
  <si>
    <t>Hường</t>
  </si>
  <si>
    <t>K16VQH</t>
  </si>
  <si>
    <t>Đặng Trần Thi</t>
  </si>
  <si>
    <t>K18VQH</t>
  </si>
  <si>
    <t>Nguyễn T Thanh</t>
  </si>
  <si>
    <t>Lê Thị Bích</t>
  </si>
  <si>
    <t>Sen</t>
  </si>
  <si>
    <t>Huỳnh Thị</t>
  </si>
  <si>
    <t>Thuỷ</t>
  </si>
  <si>
    <t>K16KMT</t>
  </si>
  <si>
    <t>Nguyễn Nguyễn Minh</t>
  </si>
  <si>
    <t>K17PSU_KKT</t>
  </si>
  <si>
    <t>Đào Thị Thuỳ</t>
  </si>
  <si>
    <t>Nga</t>
  </si>
  <si>
    <t>K17PSU_QTH</t>
  </si>
  <si>
    <t>Ngô Đình</t>
  </si>
  <si>
    <t>Khải</t>
  </si>
  <si>
    <t>K18CMU_TCD</t>
  </si>
  <si>
    <t>Hồ Thị Hà</t>
  </si>
  <si>
    <t>Tiên</t>
  </si>
  <si>
    <t>K17CMU_TCD</t>
  </si>
  <si>
    <t>Ngô Anh</t>
  </si>
  <si>
    <t>Lê Xuân</t>
  </si>
  <si>
    <t>Huy</t>
  </si>
  <si>
    <t>Dương Thị Ngọc</t>
  </si>
  <si>
    <t>Bích</t>
  </si>
  <si>
    <t>3,89</t>
  </si>
  <si>
    <t xml:space="preserve">Lê Thị </t>
  </si>
  <si>
    <t>Hoá</t>
  </si>
  <si>
    <t>Phạm Thị Ngọc</t>
  </si>
  <si>
    <t>An</t>
  </si>
  <si>
    <t xml:space="preserve">Hồ Thị Lệ </t>
  </si>
  <si>
    <t>Tuyết</t>
  </si>
  <si>
    <t>K17YCD</t>
  </si>
  <si>
    <t>Nguyệt</t>
  </si>
  <si>
    <t>3,88</t>
  </si>
  <si>
    <t>Phạm Thị Thu</t>
  </si>
  <si>
    <t>Thùy</t>
  </si>
  <si>
    <t>K18YDH</t>
  </si>
  <si>
    <t>Định Thị Ngọc</t>
  </si>
  <si>
    <t xml:space="preserve">Nguyễn Thị Diệu </t>
  </si>
  <si>
    <t>Võ Thanh</t>
  </si>
  <si>
    <t>N18TPM4</t>
  </si>
  <si>
    <t>Đậu Thị Thu</t>
  </si>
  <si>
    <t>Thúy</t>
  </si>
  <si>
    <t>N17KDN4</t>
  </si>
  <si>
    <t>K18YCD</t>
  </si>
  <si>
    <t>K18YDD</t>
  </si>
  <si>
    <t>DANH SÁCH HSSV NHẬN THƯỞNG NĂM HỌC 2012-2013</t>
  </si>
  <si>
    <t xml:space="preserve">Dương Thị Ngọc </t>
  </si>
  <si>
    <t>Bich</t>
  </si>
  <si>
    <t>Điều Dưỡng</t>
  </si>
  <si>
    <t>Nguyễn Thị Diệu</t>
  </si>
  <si>
    <t>Dược</t>
  </si>
  <si>
    <r>
      <t xml:space="preserve">Số tiền bằng chữ: </t>
    </r>
    <r>
      <rPr>
        <b/>
        <sz val="12"/>
        <rFont val="Times New Roman"/>
        <family val="1"/>
      </rPr>
      <t>Một trăm lẻ bốn triệu đồng chẵn</t>
    </r>
  </si>
  <si>
    <t>Sum of TIỀN</t>
  </si>
  <si>
    <t>Nguyễn Công</t>
  </si>
  <si>
    <t>Đức</t>
  </si>
  <si>
    <t>da chuyen truong</t>
  </si>
  <si>
    <t>Huỳnh Hồng</t>
  </si>
  <si>
    <t>Phong</t>
  </si>
  <si>
    <t>Phạm Vũ</t>
  </si>
  <si>
    <t>Nguyễn</t>
  </si>
  <si>
    <t>Đà Nẵng, ngày     tháng 12 năm 2013</t>
  </si>
  <si>
    <t>Đinh Thị Ngọc</t>
  </si>
  <si>
    <r>
      <t xml:space="preserve"> (Ban hành kèm theo QĐ số : </t>
    </r>
    <r>
      <rPr>
        <b/>
        <sz val="14"/>
        <rFont val="Times New Roman"/>
        <family val="1"/>
      </rPr>
      <t xml:space="preserve"> 2943 </t>
    </r>
    <r>
      <rPr>
        <sz val="14"/>
        <rFont val="Times New Roman"/>
        <family val="1"/>
      </rPr>
      <t xml:space="preserve"> /QĐ/ĐHDT- KT ngày </t>
    </r>
    <r>
      <rPr>
        <b/>
        <sz val="14"/>
        <rFont val="Times New Roman"/>
        <family val="1"/>
      </rPr>
      <t>14/12/2013</t>
    </r>
    <r>
      <rPr>
        <sz val="14"/>
        <rFont val="Times New Roman"/>
        <family val="1"/>
      </rPr>
      <t xml:space="preserve">  )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</si>
</sst>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.00_-;\-* #,##0.00_-;_-* &quot;-&quot;??_-;_-@_-"/>
    <numFmt numFmtId="173" formatCode="_-* #,##0_-;\-* #,##0_-;_-* &quot;-&quot;_-;_-@_-"/>
    <numFmt numFmtId="174" formatCode="_-&quot;$&quot;\ * #,##0.00_-;\-&quot;$&quot;\ * #,##0.00_-;_-&quot;$&quot;\ * &quot;-&quot;??_-;_-@_-"/>
    <numFmt numFmtId="175" formatCode="_-&quot;$&quot;\ * #,##0_-;\-&quot;$&quot;\ * #,##0_-;_-&quot;$&quot;\ * &quot;-&quot;_-;_-@_-"/>
    <numFmt numFmtId="176" formatCode="0000"/>
    <numFmt numFmtId="177" formatCode="0;[Red]0"/>
    <numFmt numFmtId="178" formatCode="0.0"/>
    <numFmt numFmtId="179" formatCode="00000"/>
    <numFmt numFmtId="180" formatCode="0_);\(0\)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\&quot;#,##0;[Red]&quot;\&quot;\-#,##0"/>
    <numFmt numFmtId="186" formatCode="&quot;\&quot;#,##0.00;[Red]&quot;\&quot;\-#,##0.00"/>
    <numFmt numFmtId="187" formatCode="\$#,##0\ ;\(\$#,##0\)"/>
    <numFmt numFmtId="188" formatCode="&quot;\&quot;#,##0;[Red]&quot;\&quot;&quot;\&quot;\-#,##0"/>
    <numFmt numFmtId="189" formatCode="&quot;\&quot;#,##0.00;[Red]&quot;\&quot;&quot;\&quot;&quot;\&quot;&quot;\&quot;&quot;\&quot;&quot;\&quot;\-#,##0.00"/>
    <numFmt numFmtId="190" formatCode="0.0##"/>
    <numFmt numFmtId="191" formatCode="0.0%"/>
    <numFmt numFmtId="192" formatCode="0.00000;[Red]0.00000"/>
    <numFmt numFmtId="193" formatCode="[$-409]dddd\,\ dd\ mmmm\,\ yyyy"/>
    <numFmt numFmtId="194" formatCode="[$€-2]\ #,##0.00_);[Red]\([$€-2]\ #,##0.00\)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"/>
    <numFmt numFmtId="202" formatCode="0.00000000"/>
    <numFmt numFmtId="203" formatCode="0.0000000"/>
    <numFmt numFmtId="204" formatCode="0.000000"/>
    <numFmt numFmtId="205" formatCode="0.00000"/>
    <numFmt numFmtId="206" formatCode="0.0000"/>
  </numFmts>
  <fonts count="51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VNtimes new roman"/>
      <family val="0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b/>
      <sz val="9"/>
      <color indexed="8"/>
      <name val="Times New Roman"/>
      <family val="1"/>
    </font>
    <font>
      <sz val="10"/>
      <name val="VNtimes new roman"/>
      <family val="0"/>
    </font>
    <font>
      <b/>
      <sz val="8"/>
      <color indexed="8"/>
      <name val="Times New Roman"/>
      <family val="1"/>
    </font>
    <font>
      <sz val="12"/>
      <name val="¹UAAA¼"/>
      <family val="3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u val="single"/>
      <sz val="13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VNtimes new roman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" fillId="3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6" fillId="0" borderId="3" applyNumberFormat="0" applyAlignment="0" applyProtection="0"/>
    <xf numFmtId="0" fontId="36" fillId="0" borderId="4">
      <alignment horizontal="left" vertical="center"/>
      <protection/>
    </xf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13" fillId="22" borderId="0" applyNumberFormat="0" applyBorder="0" applyAlignment="0" applyProtection="0"/>
    <xf numFmtId="190" fontId="3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23" borderId="9" applyNumberFormat="0" applyFont="0" applyAlignment="0" applyProtection="0"/>
    <xf numFmtId="0" fontId="14" fillId="20" borderId="10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8" fillId="0" borderId="0">
      <alignment/>
      <protection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6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0" fontId="40" fillId="0" borderId="0">
      <alignment/>
      <protection/>
    </xf>
  </cellStyleXfs>
  <cellXfs count="13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left"/>
    </xf>
    <xf numFmtId="0" fontId="18" fillId="0" borderId="12" xfId="0" applyFont="1" applyFill="1" applyBorder="1" applyAlignment="1">
      <alignment horizontal="left"/>
    </xf>
    <xf numFmtId="2" fontId="18" fillId="0" borderId="12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 vertical="center"/>
    </xf>
    <xf numFmtId="177" fontId="18" fillId="0" borderId="12" xfId="0" applyNumberFormat="1" applyFont="1" applyBorder="1" applyAlignment="1">
      <alignment horizontal="left" vertical="center"/>
    </xf>
    <xf numFmtId="0" fontId="28" fillId="0" borderId="0" xfId="72" applyFont="1" applyFill="1" applyBorder="1" applyAlignment="1">
      <alignment horizontal="left"/>
      <protection/>
    </xf>
    <xf numFmtId="177" fontId="18" fillId="0" borderId="13" xfId="0" applyNumberFormat="1" applyFont="1" applyBorder="1" applyAlignment="1">
      <alignment horizontal="left" vertical="center"/>
    </xf>
    <xf numFmtId="0" fontId="18" fillId="0" borderId="12" xfId="0" applyFont="1" applyBorder="1" applyAlignment="1" quotePrefix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2" fontId="18" fillId="0" borderId="14" xfId="0" applyNumberFormat="1" applyFont="1" applyFill="1" applyBorder="1" applyAlignment="1">
      <alignment horizontal="left"/>
    </xf>
    <xf numFmtId="2" fontId="20" fillId="0" borderId="15" xfId="0" applyNumberFormat="1" applyFont="1" applyFill="1" applyBorder="1" applyAlignment="1">
      <alignment/>
    </xf>
    <xf numFmtId="0" fontId="24" fillId="0" borderId="0" xfId="72" applyFont="1" applyAlignment="1" quotePrefix="1">
      <alignment/>
      <protection/>
    </xf>
    <xf numFmtId="0" fontId="20" fillId="0" borderId="16" xfId="0" applyFont="1" applyBorder="1" applyAlignment="1">
      <alignment horizontal="center" vertical="center"/>
    </xf>
    <xf numFmtId="0" fontId="19" fillId="0" borderId="16" xfId="73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32" fillId="0" borderId="16" xfId="74" applyFont="1" applyFill="1" applyBorder="1" applyAlignment="1">
      <alignment horizontal="center" vertical="center" wrapText="1"/>
      <protection/>
    </xf>
    <xf numFmtId="0" fontId="34" fillId="0" borderId="16" xfId="74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/>
    </xf>
    <xf numFmtId="0" fontId="22" fillId="0" borderId="14" xfId="73" applyFont="1" applyFill="1" applyBorder="1" applyAlignment="1">
      <alignment/>
      <protection/>
    </xf>
    <xf numFmtId="0" fontId="19" fillId="0" borderId="15" xfId="73" applyFont="1" applyFill="1" applyBorder="1" applyAlignment="1">
      <alignment/>
      <protection/>
    </xf>
    <xf numFmtId="177" fontId="18" fillId="0" borderId="12" xfId="0" applyNumberFormat="1" applyFont="1" applyFill="1" applyBorder="1" applyAlignment="1">
      <alignment horizontal="left" vertical="center"/>
    </xf>
    <xf numFmtId="0" fontId="18" fillId="0" borderId="0" xfId="0" applyNumberFormat="1" applyFont="1" applyAlignment="1">
      <alignment horizontal="left"/>
    </xf>
    <xf numFmtId="0" fontId="20" fillId="0" borderId="16" xfId="0" applyNumberFormat="1" applyFont="1" applyFill="1" applyBorder="1" applyAlignment="1">
      <alignment horizontal="left" vertical="center" wrapText="1"/>
    </xf>
    <xf numFmtId="0" fontId="22" fillId="0" borderId="12" xfId="73" applyFont="1" applyBorder="1" applyAlignment="1">
      <alignment horizontal="center" vertical="center"/>
      <protection/>
    </xf>
    <xf numFmtId="1" fontId="18" fillId="0" borderId="12" xfId="0" applyNumberFormat="1" applyFont="1" applyFill="1" applyBorder="1" applyAlignment="1">
      <alignment horizontal="left"/>
    </xf>
    <xf numFmtId="0" fontId="0" fillId="0" borderId="12" xfId="0" applyBorder="1" applyAlignment="1">
      <alignment/>
    </xf>
    <xf numFmtId="0" fontId="18" fillId="0" borderId="12" xfId="0" applyNumberFormat="1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181" fontId="18" fillId="0" borderId="12" xfId="0" applyNumberFormat="1" applyFont="1" applyBorder="1" applyAlignment="1">
      <alignment horizontal="left"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2" fontId="22" fillId="0" borderId="12" xfId="72" applyNumberFormat="1" applyFont="1" applyFill="1" applyBorder="1" applyAlignment="1">
      <alignment horizontal="center"/>
      <protection/>
    </xf>
    <xf numFmtId="0" fontId="18" fillId="0" borderId="12" xfId="72" applyFont="1" applyFill="1" applyBorder="1" applyAlignment="1">
      <alignment horizontal="left"/>
      <protection/>
    </xf>
    <xf numFmtId="0" fontId="18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14" fontId="18" fillId="0" borderId="12" xfId="0" applyNumberFormat="1" applyFont="1" applyBorder="1" applyAlignment="1">
      <alignment horizontal="left" vertical="center"/>
    </xf>
    <xf numFmtId="0" fontId="18" fillId="0" borderId="12" xfId="0" applyFont="1" applyBorder="1" applyAlignment="1">
      <alignment/>
    </xf>
    <xf numFmtId="1" fontId="18" fillId="0" borderId="12" xfId="0" applyNumberFormat="1" applyFont="1" applyBorder="1" applyAlignment="1">
      <alignment horizontal="left"/>
    </xf>
    <xf numFmtId="176" fontId="22" fillId="24" borderId="12" xfId="0" applyNumberFormat="1" applyFont="1" applyFill="1" applyBorder="1" applyAlignment="1">
      <alignment horizontal="left" vertical="center"/>
    </xf>
    <xf numFmtId="0" fontId="18" fillId="0" borderId="4" xfId="0" applyNumberFormat="1" applyFont="1" applyBorder="1" applyAlignment="1">
      <alignment vertical="center"/>
    </xf>
    <xf numFmtId="0" fontId="20" fillId="0" borderId="15" xfId="0" applyNumberFormat="1" applyFont="1" applyBorder="1" applyAlignment="1">
      <alignment vertical="center"/>
    </xf>
    <xf numFmtId="0" fontId="28" fillId="0" borderId="18" xfId="0" applyFont="1" applyFill="1" applyBorder="1" applyAlignment="1">
      <alignment horizontal="left"/>
    </xf>
    <xf numFmtId="0" fontId="44" fillId="0" borderId="0" xfId="0" applyFont="1" applyAlignment="1">
      <alignment horizontal="left"/>
    </xf>
    <xf numFmtId="3" fontId="2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1" fillId="0" borderId="0" xfId="72" applyFont="1" applyFill="1" applyBorder="1" applyAlignment="1">
      <alignment/>
      <protection/>
    </xf>
    <xf numFmtId="0" fontId="41" fillId="0" borderId="0" xfId="72" applyFont="1" applyFill="1" applyAlignment="1">
      <alignment horizontal="left"/>
      <protection/>
    </xf>
    <xf numFmtId="0" fontId="41" fillId="0" borderId="0" xfId="72" applyFont="1" applyFill="1" applyAlignment="1">
      <alignment/>
      <protection/>
    </xf>
    <xf numFmtId="0" fontId="41" fillId="0" borderId="0" xfId="0" applyFont="1" applyFill="1" applyAlignment="1">
      <alignment/>
    </xf>
    <xf numFmtId="0" fontId="20" fillId="0" borderId="0" xfId="72" applyFont="1" applyFill="1" applyBorder="1" applyAlignment="1">
      <alignment horizontal="center"/>
      <protection/>
    </xf>
    <xf numFmtId="0" fontId="18" fillId="0" borderId="0" xfId="0" applyNumberFormat="1" applyFont="1" applyFill="1" applyAlignment="1">
      <alignment/>
    </xf>
    <xf numFmtId="0" fontId="28" fillId="0" borderId="0" xfId="72" applyFont="1" applyFill="1" applyAlignment="1">
      <alignment horizontal="left"/>
      <protection/>
    </xf>
    <xf numFmtId="2" fontId="23" fillId="0" borderId="0" xfId="72" applyNumberFormat="1" applyFont="1" applyFill="1" applyAlignment="1">
      <alignment horizontal="center"/>
      <protection/>
    </xf>
    <xf numFmtId="0" fontId="23" fillId="0" borderId="0" xfId="72" applyFont="1" applyFill="1" applyAlignment="1">
      <alignment horizontal="left"/>
      <protection/>
    </xf>
    <xf numFmtId="0" fontId="23" fillId="0" borderId="0" xfId="72" applyNumberFormat="1" applyFont="1" applyFill="1" applyAlignment="1">
      <alignment horizontal="center"/>
      <protection/>
    </xf>
    <xf numFmtId="181" fontId="28" fillId="0" borderId="0" xfId="72" applyNumberFormat="1" applyFont="1" applyFill="1" applyAlignment="1">
      <alignment horizontal="center"/>
      <protection/>
    </xf>
    <xf numFmtId="181" fontId="18" fillId="0" borderId="0" xfId="72" applyNumberFormat="1" applyFont="1" applyFill="1" applyAlignment="1">
      <alignment horizontal="center"/>
      <protection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41" fillId="0" borderId="0" xfId="72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5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3" fontId="20" fillId="0" borderId="0" xfId="0" applyNumberFormat="1" applyFont="1" applyAlignment="1">
      <alignment horizontal="left"/>
    </xf>
    <xf numFmtId="3" fontId="18" fillId="0" borderId="12" xfId="0" applyNumberFormat="1" applyFont="1" applyFill="1" applyBorder="1" applyAlignment="1">
      <alignment horizontal="left"/>
    </xf>
    <xf numFmtId="0" fontId="18" fillId="0" borderId="28" xfId="0" applyFont="1" applyFill="1" applyBorder="1" applyAlignment="1">
      <alignment horizontal="left"/>
    </xf>
    <xf numFmtId="0" fontId="46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1" fontId="47" fillId="0" borderId="12" xfId="0" applyNumberFormat="1" applyFont="1" applyFill="1" applyBorder="1" applyAlignment="1">
      <alignment horizontal="center"/>
    </xf>
    <xf numFmtId="2" fontId="48" fillId="0" borderId="14" xfId="0" applyNumberFormat="1" applyFont="1" applyFill="1" applyBorder="1" applyAlignment="1">
      <alignment horizontal="left"/>
    </xf>
    <xf numFmtId="2" fontId="47" fillId="0" borderId="15" xfId="0" applyNumberFormat="1" applyFont="1" applyFill="1" applyBorder="1" applyAlignment="1">
      <alignment/>
    </xf>
    <xf numFmtId="177" fontId="48" fillId="0" borderId="12" xfId="0" applyNumberFormat="1" applyFont="1" applyBorder="1" applyAlignment="1">
      <alignment horizontal="left" vertical="center"/>
    </xf>
    <xf numFmtId="2" fontId="48" fillId="0" borderId="12" xfId="0" applyNumberFormat="1" applyFont="1" applyBorder="1" applyAlignment="1">
      <alignment horizontal="center"/>
    </xf>
    <xf numFmtId="0" fontId="48" fillId="0" borderId="12" xfId="0" applyFont="1" applyBorder="1" applyAlignment="1">
      <alignment horizontal="left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176" fontId="20" fillId="0" borderId="12" xfId="0" applyNumberFormat="1" applyFont="1" applyBorder="1" applyAlignment="1">
      <alignment horizontal="center"/>
    </xf>
    <xf numFmtId="176" fontId="19" fillId="24" borderId="12" xfId="0" applyNumberFormat="1" applyFont="1" applyFill="1" applyBorder="1" applyAlignment="1">
      <alignment horizontal="center" vertical="center"/>
    </xf>
    <xf numFmtId="0" fontId="18" fillId="0" borderId="14" xfId="0" applyNumberFormat="1" applyFont="1" applyBorder="1" applyAlignment="1">
      <alignment vertical="center"/>
    </xf>
    <xf numFmtId="0" fontId="20" fillId="0" borderId="12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8" fillId="0" borderId="14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2" fontId="48" fillId="0" borderId="12" xfId="0" applyNumberFormat="1" applyFont="1" applyFill="1" applyBorder="1" applyAlignment="1">
      <alignment horizontal="center"/>
    </xf>
    <xf numFmtId="0" fontId="48" fillId="0" borderId="12" xfId="0" applyFont="1" applyFill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2" xfId="71" applyFont="1" applyFill="1" applyBorder="1" applyAlignment="1">
      <alignment horizontal="left"/>
      <protection/>
    </xf>
    <xf numFmtId="0" fontId="47" fillId="0" borderId="12" xfId="71" applyFont="1" applyFill="1" applyBorder="1" applyAlignment="1">
      <alignment horizontal="left"/>
      <protection/>
    </xf>
    <xf numFmtId="0" fontId="48" fillId="0" borderId="14" xfId="73" applyFont="1" applyFill="1" applyBorder="1" applyAlignment="1">
      <alignment/>
      <protection/>
    </xf>
    <xf numFmtId="0" fontId="47" fillId="0" borderId="15" xfId="73" applyFont="1" applyFill="1" applyBorder="1" applyAlignment="1">
      <alignment/>
      <protection/>
    </xf>
    <xf numFmtId="0" fontId="20" fillId="0" borderId="12" xfId="0" applyNumberFormat="1" applyFont="1" applyBorder="1" applyAlignment="1">
      <alignment horizontal="center"/>
    </xf>
    <xf numFmtId="0" fontId="20" fillId="5" borderId="12" xfId="0" applyNumberFormat="1" applyFont="1" applyFill="1" applyBorder="1" applyAlignment="1">
      <alignment horizontal="center"/>
    </xf>
    <xf numFmtId="177" fontId="18" fillId="5" borderId="12" xfId="0" applyNumberFormat="1" applyFont="1" applyFill="1" applyBorder="1" applyAlignment="1">
      <alignment horizontal="left" vertical="center"/>
    </xf>
    <xf numFmtId="0" fontId="18" fillId="5" borderId="12" xfId="0" applyFont="1" applyFill="1" applyBorder="1" applyAlignment="1">
      <alignment horizontal="left"/>
    </xf>
    <xf numFmtId="1" fontId="18" fillId="0" borderId="12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18" fillId="0" borderId="12" xfId="0" applyFont="1" applyBorder="1" applyAlignment="1">
      <alignment/>
    </xf>
    <xf numFmtId="0" fontId="27" fillId="0" borderId="0" xfId="0" applyFont="1" applyAlignment="1">
      <alignment horizontal="center"/>
    </xf>
    <xf numFmtId="0" fontId="41" fillId="0" borderId="0" xfId="72" applyFont="1" applyFill="1" applyBorder="1" applyAlignment="1">
      <alignment horizontal="center"/>
      <protection/>
    </xf>
    <xf numFmtId="0" fontId="31" fillId="0" borderId="0" xfId="72" applyFont="1" applyAlignment="1">
      <alignment horizontal="center"/>
      <protection/>
    </xf>
    <xf numFmtId="0" fontId="26" fillId="0" borderId="0" xfId="72" applyFont="1" applyAlignment="1">
      <alignment horizontal="center"/>
      <protection/>
    </xf>
    <xf numFmtId="0" fontId="43" fillId="0" borderId="0" xfId="72" applyFont="1" applyAlignment="1">
      <alignment horizontal="center"/>
      <protection/>
    </xf>
    <xf numFmtId="0" fontId="24" fillId="0" borderId="0" xfId="72" applyFont="1" applyAlignment="1">
      <alignment horizontal="center"/>
      <protection/>
    </xf>
    <xf numFmtId="0" fontId="42" fillId="0" borderId="0" xfId="72" applyFont="1" applyAlignment="1">
      <alignment horizontal="center"/>
      <protection/>
    </xf>
    <xf numFmtId="0" fontId="24" fillId="0" borderId="0" xfId="72" applyFont="1" applyAlignment="1" quotePrefix="1">
      <alignment horizontal="center"/>
      <protection/>
    </xf>
    <xf numFmtId="0" fontId="0" fillId="0" borderId="12" xfId="0" applyBorder="1" applyAlignment="1">
      <alignment horizontal="center" vertical="center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eE­ [0]_INQUIRY ¿μ¾÷AßAø " xfId="39"/>
    <cellStyle name="AeE­_INQUIRY ¿μ¾÷AßAø " xfId="40"/>
    <cellStyle name="AÞ¸¶ [0]_INQUIRY ¿?¾÷AßAø " xfId="41"/>
    <cellStyle name="AÞ¸¶_INQUIRY ¿?¾÷AßAø " xfId="42"/>
    <cellStyle name="Bad" xfId="43"/>
    <cellStyle name="C?AØ_¿?¾÷CoE² " xfId="44"/>
    <cellStyle name="C￥AØ_¿μ¾÷CoE² " xfId="45"/>
    <cellStyle name="Calculation" xfId="46"/>
    <cellStyle name="Check Cell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Followed Hyperlink" xfId="57"/>
    <cellStyle name="Good" xfId="58"/>
    <cellStyle name="Header1" xfId="59"/>
    <cellStyle name="Header2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- Style1" xfId="69"/>
    <cellStyle name="Normal 2" xfId="70"/>
    <cellStyle name="Normal_ngay 251101_bao" xfId="71"/>
    <cellStyle name="Normal_QT2" xfId="72"/>
    <cellStyle name="Normal_Sheet1" xfId="73"/>
    <cellStyle name="Normal_XET20KT_L2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똿뗦먛귟 [0.00]_PRODUCT DETAIL Q1" xfId="81"/>
    <cellStyle name="똿뗦먛귟_PRODUCT DETAIL Q1" xfId="82"/>
    <cellStyle name="믅됞 [0.00]_PRODUCT DETAIL Q1" xfId="83"/>
    <cellStyle name="믅됞_PRODUCT DETAIL Q1" xfId="84"/>
    <cellStyle name="백분율_HOBONG" xfId="85"/>
    <cellStyle name="뷭?_BOOKSHIP" xfId="86"/>
    <cellStyle name="콤마 [0]_1202" xfId="87"/>
    <cellStyle name="콤마_1202" xfId="88"/>
    <cellStyle name="통화 [0]_1202" xfId="89"/>
    <cellStyle name="통화_1202" xfId="90"/>
    <cellStyle name="표준_(정보부문)월별인원계획" xfId="91"/>
  </cellStyles>
  <dxfs count="5">
    <dxf>
      <font>
        <b/>
        <i val="0"/>
        <color indexed="10"/>
      </font>
      <fill>
        <patternFill>
          <bgColor indexed="50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ill>
        <patternFill>
          <bgColor indexed="24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61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061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061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061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</xdr:row>
      <xdr:rowOff>200025</xdr:rowOff>
    </xdr:from>
    <xdr:to>
      <xdr:col>3</xdr:col>
      <xdr:colOff>304800</xdr:colOff>
      <xdr:row>1</xdr:row>
      <xdr:rowOff>200025</xdr:rowOff>
    </xdr:to>
    <xdr:sp>
      <xdr:nvSpPr>
        <xdr:cNvPr id="5" name="Line 17"/>
        <xdr:cNvSpPr>
          <a:spLocks/>
        </xdr:cNvSpPr>
      </xdr:nvSpPr>
      <xdr:spPr>
        <a:xfrm>
          <a:off x="219075" y="4095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</xdr:row>
      <xdr:rowOff>200025</xdr:rowOff>
    </xdr:from>
    <xdr:to>
      <xdr:col>9</xdr:col>
      <xdr:colOff>314325</xdr:colOff>
      <xdr:row>2</xdr:row>
      <xdr:rowOff>0</xdr:rowOff>
    </xdr:to>
    <xdr:sp>
      <xdr:nvSpPr>
        <xdr:cNvPr id="6" name="Line 18"/>
        <xdr:cNvSpPr>
          <a:spLocks/>
        </xdr:cNvSpPr>
      </xdr:nvSpPr>
      <xdr:spPr>
        <a:xfrm>
          <a:off x="3867150" y="409575"/>
          <a:ext cx="1857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171450</xdr:colOff>
      <xdr:row>10</xdr:row>
      <xdr:rowOff>190500</xdr:rowOff>
    </xdr:from>
    <xdr:ext cx="76200" cy="200025"/>
    <xdr:sp>
      <xdr:nvSpPr>
        <xdr:cNvPr id="7" name="Text Box 19"/>
        <xdr:cNvSpPr txBox="1">
          <a:spLocks noChangeArrowheads="1"/>
        </xdr:cNvSpPr>
      </xdr:nvSpPr>
      <xdr:spPr>
        <a:xfrm>
          <a:off x="6705600" y="2505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171450</xdr:colOff>
      <xdr:row>10</xdr:row>
      <xdr:rowOff>190500</xdr:rowOff>
    </xdr:from>
    <xdr:ext cx="76200" cy="200025"/>
    <xdr:sp>
      <xdr:nvSpPr>
        <xdr:cNvPr id="8" name="Text Box 20"/>
        <xdr:cNvSpPr txBox="1">
          <a:spLocks noChangeArrowheads="1"/>
        </xdr:cNvSpPr>
      </xdr:nvSpPr>
      <xdr:spPr>
        <a:xfrm>
          <a:off x="6286500" y="2505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171450</xdr:colOff>
      <xdr:row>15</xdr:row>
      <xdr:rowOff>190500</xdr:rowOff>
    </xdr:from>
    <xdr:ext cx="76200" cy="200025"/>
    <xdr:sp>
      <xdr:nvSpPr>
        <xdr:cNvPr id="9" name="Text Box 23"/>
        <xdr:cNvSpPr txBox="1">
          <a:spLocks noChangeArrowheads="1"/>
        </xdr:cNvSpPr>
      </xdr:nvSpPr>
      <xdr:spPr>
        <a:xfrm>
          <a:off x="6286500" y="355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7.212121212121212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5.757575757575758</v>
          </cell>
          <cell r="BV7">
            <v>0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6.181818181818182</v>
          </cell>
          <cell r="BV8">
            <v>0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5.757575757575758</v>
          </cell>
          <cell r="BV9">
            <v>0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6.424242424242424</v>
          </cell>
          <cell r="BV10">
            <v>0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</v>
          </cell>
          <cell r="BV13">
            <v>0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6.303030303030303</v>
          </cell>
          <cell r="BV14">
            <v>0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6.545454545454546</v>
          </cell>
          <cell r="BV15">
            <v>0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5.181818181818182</v>
          </cell>
          <cell r="BV19">
            <v>0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</v>
          </cell>
          <cell r="BV20">
            <v>0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5.848484848484849</v>
          </cell>
          <cell r="BV22">
            <v>0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5.545454545454546</v>
          </cell>
          <cell r="BV23">
            <v>0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6.848484848484849</v>
          </cell>
          <cell r="BV25">
            <v>0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6.090909090909091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6.757575757575758</v>
          </cell>
          <cell r="BV29">
            <v>0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5.96969696969697</v>
          </cell>
          <cell r="BV30">
            <v>0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6.848484848484849</v>
          </cell>
          <cell r="BV31">
            <v>0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</v>
          </cell>
          <cell r="BV32">
            <v>0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</v>
          </cell>
          <cell r="BV33">
            <v>0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</v>
          </cell>
          <cell r="BV34">
            <v>0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</v>
          </cell>
          <cell r="BV37">
            <v>0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</v>
          </cell>
          <cell r="BV39">
            <v>0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</v>
          </cell>
          <cell r="BV40">
            <v>0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5.757575757575758</v>
          </cell>
          <cell r="BV41">
            <v>0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6.181818181818182</v>
          </cell>
          <cell r="BV42">
            <v>0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7.848484848484849</v>
          </cell>
          <cell r="BV43">
            <v>0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</v>
          </cell>
          <cell r="BV44">
            <v>0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5.96969696969697</v>
          </cell>
          <cell r="BV45">
            <v>0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</v>
          </cell>
          <cell r="BV46">
            <v>0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5.848484848484849</v>
          </cell>
          <cell r="BV47">
            <v>0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5.636363636363637</v>
          </cell>
          <cell r="BV48">
            <v>0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</v>
          </cell>
          <cell r="BV49">
            <v>0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</v>
          </cell>
          <cell r="BV52">
            <v>0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</v>
          </cell>
          <cell r="BV54">
            <v>0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5.545454545454546</v>
          </cell>
          <cell r="BV55">
            <v>0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</v>
          </cell>
          <cell r="BV57">
            <v>0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</v>
          </cell>
          <cell r="BV58">
            <v>0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5.090909090909091</v>
          </cell>
          <cell r="BV59">
            <v>0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</v>
          </cell>
          <cell r="BV61">
            <v>0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5.515151515151516</v>
          </cell>
          <cell r="BV63">
            <v>0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4.848484848484849</v>
          </cell>
          <cell r="BV64">
            <v>0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6.515151515151516</v>
          </cell>
          <cell r="BV65">
            <v>0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5.757575757575758</v>
          </cell>
          <cell r="BV66">
            <v>0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4.878787878787879</v>
          </cell>
          <cell r="BV68">
            <v>0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</v>
          </cell>
          <cell r="BV70">
            <v>0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</v>
          </cell>
          <cell r="BV71">
            <v>0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6.515151515151516</v>
          </cell>
          <cell r="BV73">
            <v>0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7.303030303030303</v>
          </cell>
          <cell r="BV74">
            <v>0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</v>
          </cell>
          <cell r="BV75">
            <v>0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</v>
          </cell>
          <cell r="BV76">
            <v>0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5.515151515151516</v>
          </cell>
          <cell r="BV79">
            <v>0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5.212121212121212</v>
          </cell>
          <cell r="BV80">
            <v>0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</v>
          </cell>
          <cell r="BV82">
            <v>0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5.545454545454546</v>
          </cell>
          <cell r="BV83">
            <v>0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6.515151515151516</v>
          </cell>
          <cell r="BV84">
            <v>0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</v>
          </cell>
          <cell r="BV85">
            <v>0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6.181818181818182</v>
          </cell>
          <cell r="BV86">
            <v>0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7.181818181818182</v>
          </cell>
          <cell r="BV88">
            <v>0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5.757575757575758</v>
          </cell>
          <cell r="BV89">
            <v>0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</v>
          </cell>
          <cell r="BV90">
            <v>0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3.696969696969697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</v>
          </cell>
          <cell r="BV92">
            <v>0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5.878787878787879</v>
          </cell>
          <cell r="BV93">
            <v>0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</v>
          </cell>
          <cell r="BV94">
            <v>0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5.96969696969697</v>
          </cell>
          <cell r="BV95">
            <v>0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4.393939393939394</v>
          </cell>
          <cell r="BV96">
            <v>0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</v>
          </cell>
          <cell r="BV98">
            <v>0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</v>
          </cell>
          <cell r="BV99">
            <v>0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5.848484848484849</v>
          </cell>
          <cell r="BV100">
            <v>0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5.424242424242424</v>
          </cell>
          <cell r="BV102">
            <v>0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6.96969696969697</v>
          </cell>
          <cell r="BV103">
            <v>0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</v>
          </cell>
          <cell r="BV105">
            <v>0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</v>
          </cell>
          <cell r="BV108">
            <v>0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</v>
          </cell>
          <cell r="BV110">
            <v>0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6.636363636363637</v>
          </cell>
          <cell r="BV111">
            <v>0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</v>
          </cell>
          <cell r="BV112">
            <v>0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</v>
          </cell>
          <cell r="BV116">
            <v>0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4.636363636363637</v>
          </cell>
          <cell r="BV118">
            <v>0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5.96969696969697</v>
          </cell>
          <cell r="BV119">
            <v>0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4.393939393939394</v>
          </cell>
          <cell r="BV121">
            <v>0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6.212121212121212</v>
          </cell>
          <cell r="BV122">
            <v>0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</v>
          </cell>
          <cell r="BV126">
            <v>0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6.424242424242424</v>
          </cell>
          <cell r="BV127">
            <v>0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</v>
          </cell>
          <cell r="BV128">
            <v>0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5.393939393939394</v>
          </cell>
          <cell r="BV129">
            <v>0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</v>
          </cell>
          <cell r="BV132">
            <v>0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4.545454545454546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</v>
          </cell>
          <cell r="BV134">
            <v>0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5.303030303030303</v>
          </cell>
          <cell r="BV135">
            <v>0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4.424242424242424</v>
          </cell>
          <cell r="BV138">
            <v>0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4.636363636363637</v>
          </cell>
          <cell r="BV140">
            <v>0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4.212121212121212</v>
          </cell>
          <cell r="BV141">
            <v>0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</v>
          </cell>
          <cell r="BV142">
            <v>0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</v>
          </cell>
          <cell r="BV143">
            <v>0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</v>
          </cell>
          <cell r="BV144">
            <v>0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8:L64" sheet="DS ĐẦU NGÀNH"/>
  </cacheSource>
  <cacheFields count="12">
    <cacheField name="STT">
      <sharedItems containsSemiMixedTypes="0" containsString="0" containsMixedTypes="0" containsNumber="1" containsInteger="1"/>
    </cacheField>
    <cacheField name="M? SV">
      <sharedItems containsSemiMixedTypes="0" containsString="0" containsMixedTypes="0" containsNumber="1" containsInteger="1"/>
    </cacheField>
    <cacheField name="HỌ VÀ TÊN">
      <sharedItems containsMixedTypes="0"/>
    </cacheField>
    <cacheField name="T?N">
      <sharedItems containsMixedTypes="0"/>
    </cacheField>
    <cacheField name="LỚP">
      <sharedItems containsMixedTypes="0"/>
    </cacheField>
    <cacheField name="ĐTB KQHT">
      <sharedItems containsSemiMixedTypes="0" containsString="0" containsMixedTypes="0" containsNumber="1"/>
    </cacheField>
    <cacheField name="XẾP LOẠI KQHT">
      <sharedItems containsMixedTypes="0" count="3">
        <s v="Xuất Sắc"/>
        <s v="Giỏi"/>
        <s v="Xuất Sắc"/>
      </sharedItems>
    </cacheField>
    <cacheField name="XẾP LOẠI KQRL">
      <sharedItems containsMixedTypes="0" count="4">
        <s v="Xuất Sắc"/>
        <s v="Tốt"/>
        <s v="Tốt"/>
        <s v="Xuất Sắc"/>
      </sharedItems>
    </cacheField>
    <cacheField name="KHOA">
      <sharedItems containsMixedTypes="0" count="14">
        <s v="Kế Toán"/>
        <s v="QTKD"/>
        <s v="Du Lịch"/>
        <s v="Kiến Trúc"/>
        <s v="Ng.Ngữ"/>
        <s v="CNTT"/>
        <s v="Xây Dựng"/>
        <s v="XHNV"/>
        <s v="Môi Trường"/>
        <s v="ĐTQT"/>
        <s v="ĐT-VT"/>
        <s v="Điều Dưỡng"/>
        <s v="Dược"/>
        <s v="CĐ Nghề"/>
      </sharedItems>
    </cacheField>
    <cacheField name="TIỀN">
      <sharedItems containsSemiMixedTypes="0" containsString="0" containsMixedTypes="0" containsNumber="1" containsInteger="1" count="3">
        <n v="3000000"/>
        <n v="2000000"/>
        <n v="1000000"/>
      </sharedItems>
    </cacheField>
    <cacheField name="HỆ">
      <sharedItems containsMixedTypes="0" count="3">
        <s v="ĐH"/>
        <s v="CĐ"/>
        <s v="CĐN"/>
      </sharedItems>
    </cacheField>
    <cacheField name="GHI CH?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N11:P23" firstHeaderRow="2" firstDataRow="2" firstDataCol="2"/>
  <pivotFields count="1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numFmtId="3">
      <items count="4">
        <item x="2"/>
        <item x="1"/>
        <item x="0"/>
        <item t="default"/>
      </items>
    </pivotField>
    <pivotField axis="axisRow" compact="0" outline="0" subtotalTop="0" showAll="0">
      <items count="4">
        <item x="1"/>
        <item x="2"/>
        <item x="0"/>
        <item t="default"/>
      </items>
    </pivotField>
    <pivotField compact="0" outline="0" subtotalTop="0" showAll="0"/>
  </pivotFields>
  <rowFields count="2">
    <field x="10"/>
    <field x="9"/>
  </rowFields>
  <rowItems count="11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TIỀN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PageLayoutView="0" workbookViewId="0" topLeftCell="A1">
      <selection activeCell="U17" sqref="U17"/>
    </sheetView>
  </sheetViews>
  <sheetFormatPr defaultColWidth="9.140625" defaultRowHeight="12.75"/>
  <cols>
    <col min="1" max="1" width="3.57421875" style="57" customWidth="1"/>
    <col min="2" max="2" width="10.140625" style="58" customWidth="1"/>
    <col min="3" max="3" width="15.57421875" style="0" customWidth="1"/>
    <col min="4" max="4" width="7.57421875" style="0" customWidth="1"/>
    <col min="5" max="5" width="12.57421875" style="0" customWidth="1"/>
    <col min="6" max="6" width="6.140625" style="0" customWidth="1"/>
    <col min="7" max="7" width="8.00390625" style="0" customWidth="1"/>
    <col min="8" max="8" width="7.8515625" style="0" customWidth="1"/>
    <col min="9" max="9" width="9.7109375" style="58" customWidth="1"/>
    <col min="10" max="10" width="10.57421875" style="0" customWidth="1"/>
    <col min="11" max="11" width="6.28125" style="0" customWidth="1"/>
    <col min="12" max="12" width="9.00390625" style="0" customWidth="1"/>
    <col min="13" max="13" width="0" style="0" hidden="1" customWidth="1"/>
    <col min="14" max="14" width="11.421875" style="0" hidden="1" customWidth="1"/>
    <col min="15" max="15" width="0" style="0" hidden="1" customWidth="1"/>
    <col min="16" max="18" width="10.00390625" style="0" hidden="1" customWidth="1"/>
    <col min="19" max="20" width="0" style="0" hidden="1" customWidth="1"/>
  </cols>
  <sheetData>
    <row r="1" spans="1:12" ht="16.5">
      <c r="A1" s="128" t="s">
        <v>9</v>
      </c>
      <c r="B1" s="128"/>
      <c r="C1" s="128"/>
      <c r="D1" s="128"/>
      <c r="E1" s="126" t="s">
        <v>11</v>
      </c>
      <c r="F1" s="126"/>
      <c r="G1" s="126"/>
      <c r="H1" s="126"/>
      <c r="I1" s="126"/>
      <c r="J1" s="126"/>
      <c r="K1" s="126"/>
      <c r="L1" s="126"/>
    </row>
    <row r="2" spans="1:12" ht="16.5">
      <c r="A2" s="126" t="s">
        <v>10</v>
      </c>
      <c r="B2" s="129"/>
      <c r="C2" s="129"/>
      <c r="D2" s="129"/>
      <c r="E2" s="126" t="s">
        <v>23</v>
      </c>
      <c r="F2" s="126"/>
      <c r="G2" s="126"/>
      <c r="H2" s="126"/>
      <c r="I2" s="126"/>
      <c r="J2" s="126"/>
      <c r="K2" s="126"/>
      <c r="L2" s="126"/>
    </row>
    <row r="3" spans="1:11" ht="16.5">
      <c r="A3" s="130"/>
      <c r="B3" s="130"/>
      <c r="C3" s="130"/>
      <c r="D3" s="21"/>
      <c r="E3" s="21"/>
      <c r="F3" s="21"/>
      <c r="G3" s="21"/>
      <c r="H3" s="21"/>
      <c r="I3" s="21"/>
      <c r="J3" s="21"/>
      <c r="K3" s="21"/>
    </row>
    <row r="4" spans="1:11" ht="12.75">
      <c r="A4" s="2"/>
      <c r="B4" s="10"/>
      <c r="C4" s="1"/>
      <c r="D4" s="5"/>
      <c r="E4" s="7"/>
      <c r="F4" s="3"/>
      <c r="G4" s="7"/>
      <c r="H4" s="7"/>
      <c r="I4" s="31"/>
      <c r="J4" s="1"/>
      <c r="K4" s="1"/>
    </row>
    <row r="5" spans="1:12" ht="18.75">
      <c r="A5" s="123" t="s">
        <v>199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3" ht="18.75">
      <c r="A6" s="127" t="s">
        <v>216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89"/>
    </row>
    <row r="7" spans="1:11" ht="12.75">
      <c r="A7" s="2"/>
      <c r="B7" s="10"/>
      <c r="C7" s="1"/>
      <c r="D7" s="5"/>
      <c r="E7" s="7"/>
      <c r="F7" s="3"/>
      <c r="G7" s="7"/>
      <c r="H7" s="7"/>
      <c r="I7" s="31"/>
      <c r="J7" s="1"/>
      <c r="K7" s="1"/>
    </row>
    <row r="8" spans="1:12" ht="36.75" customHeight="1">
      <c r="A8" s="23" t="s">
        <v>3</v>
      </c>
      <c r="B8" s="23" t="s">
        <v>4</v>
      </c>
      <c r="C8" s="24" t="s">
        <v>6</v>
      </c>
      <c r="D8" s="77" t="s">
        <v>70</v>
      </c>
      <c r="E8" s="23" t="s">
        <v>7</v>
      </c>
      <c r="F8" s="25" t="s">
        <v>15</v>
      </c>
      <c r="G8" s="26" t="s">
        <v>13</v>
      </c>
      <c r="H8" s="25" t="s">
        <v>14</v>
      </c>
      <c r="I8" s="32" t="s">
        <v>26</v>
      </c>
      <c r="J8" s="22" t="s">
        <v>27</v>
      </c>
      <c r="K8" s="22" t="s">
        <v>76</v>
      </c>
      <c r="L8" s="78" t="s">
        <v>5</v>
      </c>
    </row>
    <row r="9" spans="1:13" ht="16.5" customHeight="1">
      <c r="A9" s="33">
        <v>1</v>
      </c>
      <c r="B9" s="34">
        <v>1820255370</v>
      </c>
      <c r="C9" s="19" t="s">
        <v>88</v>
      </c>
      <c r="D9" s="20" t="s">
        <v>89</v>
      </c>
      <c r="E9" s="14" t="s">
        <v>90</v>
      </c>
      <c r="F9" s="4">
        <v>3.93</v>
      </c>
      <c r="G9" s="12" t="s">
        <v>2</v>
      </c>
      <c r="H9" s="12" t="s">
        <v>2</v>
      </c>
      <c r="I9" s="8" t="s">
        <v>61</v>
      </c>
      <c r="J9" s="87">
        <v>3000000</v>
      </c>
      <c r="K9" s="122" t="s">
        <v>28</v>
      </c>
      <c r="L9" s="122"/>
      <c r="M9" s="88" t="s">
        <v>77</v>
      </c>
    </row>
    <row r="10" spans="1:13" ht="16.5" customHeight="1">
      <c r="A10" s="33">
        <v>2</v>
      </c>
      <c r="B10" s="34">
        <v>162314669</v>
      </c>
      <c r="C10" s="19" t="s">
        <v>91</v>
      </c>
      <c r="D10" s="20" t="s">
        <v>92</v>
      </c>
      <c r="E10" s="14" t="s">
        <v>93</v>
      </c>
      <c r="F10" s="4">
        <v>3.88</v>
      </c>
      <c r="G10" s="12" t="s">
        <v>2</v>
      </c>
      <c r="H10" s="12" t="s">
        <v>2</v>
      </c>
      <c r="I10" s="8" t="s">
        <v>61</v>
      </c>
      <c r="J10" s="87">
        <v>2000000</v>
      </c>
      <c r="K10" s="122" t="s">
        <v>28</v>
      </c>
      <c r="L10" s="122"/>
      <c r="M10" s="88" t="s">
        <v>77</v>
      </c>
    </row>
    <row r="11" spans="1:16" ht="16.5" customHeight="1">
      <c r="A11" s="33">
        <v>3</v>
      </c>
      <c r="B11" s="34">
        <v>162314707</v>
      </c>
      <c r="C11" s="19" t="s">
        <v>19</v>
      </c>
      <c r="D11" s="20" t="s">
        <v>12</v>
      </c>
      <c r="E11" s="14" t="s">
        <v>94</v>
      </c>
      <c r="F11" s="9">
        <v>3.86</v>
      </c>
      <c r="G11" s="8" t="s">
        <v>2</v>
      </c>
      <c r="H11" s="8" t="s">
        <v>2</v>
      </c>
      <c r="I11" s="8" t="s">
        <v>61</v>
      </c>
      <c r="J11" s="87">
        <v>1000000</v>
      </c>
      <c r="K11" s="122" t="s">
        <v>28</v>
      </c>
      <c r="L11" s="122"/>
      <c r="M11" s="88" t="s">
        <v>77</v>
      </c>
      <c r="N11" s="79" t="s">
        <v>206</v>
      </c>
      <c r="O11" s="75"/>
      <c r="P11" s="81"/>
    </row>
    <row r="12" spans="1:16" ht="16.5" customHeight="1">
      <c r="A12" s="33">
        <v>4</v>
      </c>
      <c r="B12" s="36">
        <v>171325893</v>
      </c>
      <c r="C12" s="28" t="s">
        <v>96</v>
      </c>
      <c r="D12" s="29" t="s">
        <v>97</v>
      </c>
      <c r="E12" s="12" t="s">
        <v>95</v>
      </c>
      <c r="F12" s="4">
        <v>3.67</v>
      </c>
      <c r="G12" s="12" t="s">
        <v>1</v>
      </c>
      <c r="H12" s="12" t="s">
        <v>2</v>
      </c>
      <c r="I12" s="8" t="s">
        <v>61</v>
      </c>
      <c r="J12" s="87">
        <v>2000000</v>
      </c>
      <c r="K12" s="122" t="s">
        <v>38</v>
      </c>
      <c r="L12" s="122"/>
      <c r="M12" s="88" t="s">
        <v>77</v>
      </c>
      <c r="N12" s="79" t="s">
        <v>76</v>
      </c>
      <c r="O12" s="79" t="s">
        <v>27</v>
      </c>
      <c r="P12" s="81" t="s">
        <v>72</v>
      </c>
    </row>
    <row r="13" spans="1:17" ht="16.5" customHeight="1">
      <c r="A13" s="33">
        <v>5</v>
      </c>
      <c r="B13" s="36">
        <v>171326111</v>
      </c>
      <c r="C13" s="28" t="s">
        <v>47</v>
      </c>
      <c r="D13" s="29" t="s">
        <v>12</v>
      </c>
      <c r="E13" s="14" t="s">
        <v>95</v>
      </c>
      <c r="F13" s="9">
        <v>3.67</v>
      </c>
      <c r="G13" s="8" t="s">
        <v>1</v>
      </c>
      <c r="H13" s="8" t="s">
        <v>0</v>
      </c>
      <c r="I13" s="8" t="s">
        <v>61</v>
      </c>
      <c r="J13" s="87">
        <v>1000000</v>
      </c>
      <c r="K13" s="122" t="s">
        <v>38</v>
      </c>
      <c r="L13" s="122"/>
      <c r="M13" s="88" t="s">
        <v>77</v>
      </c>
      <c r="N13" s="74" t="s">
        <v>38</v>
      </c>
      <c r="O13" s="120">
        <v>1000000</v>
      </c>
      <c r="P13" s="82">
        <v>7000000</v>
      </c>
      <c r="Q13">
        <v>7</v>
      </c>
    </row>
    <row r="14" spans="1:17" ht="16.5" customHeight="1">
      <c r="A14" s="33">
        <v>6</v>
      </c>
      <c r="B14" s="12">
        <v>172528616</v>
      </c>
      <c r="C14" s="28" t="s">
        <v>98</v>
      </c>
      <c r="D14" s="29" t="s">
        <v>99</v>
      </c>
      <c r="E14" s="12" t="s">
        <v>100</v>
      </c>
      <c r="F14" s="4">
        <v>3.92</v>
      </c>
      <c r="G14" s="12" t="s">
        <v>2</v>
      </c>
      <c r="H14" s="12" t="s">
        <v>2</v>
      </c>
      <c r="I14" s="12" t="s">
        <v>24</v>
      </c>
      <c r="J14" s="87">
        <v>3000000</v>
      </c>
      <c r="K14" s="122" t="s">
        <v>28</v>
      </c>
      <c r="L14" s="122"/>
      <c r="M14" s="88" t="s">
        <v>77</v>
      </c>
      <c r="N14" s="76"/>
      <c r="O14" s="121">
        <v>2000000</v>
      </c>
      <c r="P14" s="83">
        <v>16000000</v>
      </c>
      <c r="Q14">
        <v>8</v>
      </c>
    </row>
    <row r="15" spans="1:16" ht="16.5" customHeight="1">
      <c r="A15" s="33">
        <v>7</v>
      </c>
      <c r="B15" s="34">
        <v>172528520</v>
      </c>
      <c r="C15" s="19" t="s">
        <v>17</v>
      </c>
      <c r="D15" s="20" t="s">
        <v>101</v>
      </c>
      <c r="E15" s="30" t="s">
        <v>100</v>
      </c>
      <c r="F15" s="9">
        <v>3.91</v>
      </c>
      <c r="G15" s="8" t="s">
        <v>2</v>
      </c>
      <c r="H15" s="8" t="s">
        <v>2</v>
      </c>
      <c r="I15" s="12" t="s">
        <v>24</v>
      </c>
      <c r="J15" s="87">
        <v>2000000</v>
      </c>
      <c r="K15" s="122" t="s">
        <v>28</v>
      </c>
      <c r="L15" s="122"/>
      <c r="M15" s="88" t="s">
        <v>77</v>
      </c>
      <c r="N15" s="74" t="s">
        <v>73</v>
      </c>
      <c r="O15" s="75"/>
      <c r="P15" s="82">
        <v>23000000</v>
      </c>
    </row>
    <row r="16" spans="1:17" ht="16.5" customHeight="1">
      <c r="A16" s="33">
        <v>8</v>
      </c>
      <c r="B16" s="34">
        <v>172528513</v>
      </c>
      <c r="C16" s="19" t="s">
        <v>102</v>
      </c>
      <c r="D16" s="20" t="s">
        <v>97</v>
      </c>
      <c r="E16" s="14" t="s">
        <v>100</v>
      </c>
      <c r="F16" s="4">
        <v>3.9</v>
      </c>
      <c r="G16" s="12" t="s">
        <v>2</v>
      </c>
      <c r="H16" s="12" t="s">
        <v>2</v>
      </c>
      <c r="I16" s="12" t="s">
        <v>24</v>
      </c>
      <c r="J16" s="87">
        <v>1000000</v>
      </c>
      <c r="K16" s="122" t="s">
        <v>28</v>
      </c>
      <c r="L16" s="122"/>
      <c r="M16" s="88" t="s">
        <v>77</v>
      </c>
      <c r="N16" s="74" t="s">
        <v>69</v>
      </c>
      <c r="O16" s="120">
        <v>1000000</v>
      </c>
      <c r="P16" s="82">
        <v>1000000</v>
      </c>
      <c r="Q16">
        <v>1</v>
      </c>
    </row>
    <row r="17" spans="1:17" ht="16.5" customHeight="1">
      <c r="A17" s="33">
        <v>9</v>
      </c>
      <c r="B17" s="34">
        <v>171575502</v>
      </c>
      <c r="C17" s="19" t="s">
        <v>54</v>
      </c>
      <c r="D17" s="20" t="s">
        <v>55</v>
      </c>
      <c r="E17" s="14" t="s">
        <v>103</v>
      </c>
      <c r="F17" s="4">
        <v>3.65</v>
      </c>
      <c r="G17" s="12" t="s">
        <v>1</v>
      </c>
      <c r="H17" s="12" t="s">
        <v>2</v>
      </c>
      <c r="I17" s="12" t="s">
        <v>24</v>
      </c>
      <c r="J17" s="87">
        <v>2000000</v>
      </c>
      <c r="K17" s="122" t="s">
        <v>38</v>
      </c>
      <c r="L17" s="122"/>
      <c r="M17" s="88" t="s">
        <v>77</v>
      </c>
      <c r="N17" s="76"/>
      <c r="O17" s="121">
        <v>2000000</v>
      </c>
      <c r="P17" s="83">
        <v>2000000</v>
      </c>
      <c r="Q17">
        <v>1</v>
      </c>
    </row>
    <row r="18" spans="1:16" ht="16.5" customHeight="1">
      <c r="A18" s="33">
        <v>10</v>
      </c>
      <c r="B18" s="12">
        <v>171575709</v>
      </c>
      <c r="C18" s="37" t="s">
        <v>104</v>
      </c>
      <c r="D18" s="38" t="s">
        <v>105</v>
      </c>
      <c r="E18" s="14" t="s">
        <v>103</v>
      </c>
      <c r="F18" s="4">
        <v>3.5</v>
      </c>
      <c r="G18" s="12" t="s">
        <v>1</v>
      </c>
      <c r="H18" s="12" t="s">
        <v>0</v>
      </c>
      <c r="I18" s="12" t="s">
        <v>24</v>
      </c>
      <c r="J18" s="87">
        <v>1000000</v>
      </c>
      <c r="K18" s="122" t="s">
        <v>38</v>
      </c>
      <c r="L18" s="122"/>
      <c r="M18" s="88" t="s">
        <v>77</v>
      </c>
      <c r="N18" s="74" t="s">
        <v>74</v>
      </c>
      <c r="O18" s="75"/>
      <c r="P18" s="82">
        <v>3000000</v>
      </c>
    </row>
    <row r="19" spans="1:17" ht="16.5" customHeight="1">
      <c r="A19" s="33">
        <v>11</v>
      </c>
      <c r="B19" s="12">
        <v>162413908</v>
      </c>
      <c r="C19" s="37" t="s">
        <v>109</v>
      </c>
      <c r="D19" s="38" t="s">
        <v>43</v>
      </c>
      <c r="E19" s="14" t="s">
        <v>110</v>
      </c>
      <c r="F19" s="4">
        <v>3.78</v>
      </c>
      <c r="G19" s="12" t="s">
        <v>2</v>
      </c>
      <c r="H19" s="12" t="s">
        <v>2</v>
      </c>
      <c r="I19" s="36" t="s">
        <v>62</v>
      </c>
      <c r="J19" s="87">
        <v>3000000</v>
      </c>
      <c r="K19" s="122" t="s">
        <v>28</v>
      </c>
      <c r="L19" s="122"/>
      <c r="M19" s="88" t="s">
        <v>77</v>
      </c>
      <c r="N19" s="74" t="s">
        <v>28</v>
      </c>
      <c r="O19" s="120">
        <v>1000000</v>
      </c>
      <c r="P19" s="82">
        <v>13000000</v>
      </c>
      <c r="Q19">
        <v>13</v>
      </c>
    </row>
    <row r="20" spans="1:17" ht="16.5" customHeight="1">
      <c r="A20" s="33">
        <v>12</v>
      </c>
      <c r="B20" s="12">
        <v>179414773</v>
      </c>
      <c r="C20" s="37" t="s">
        <v>106</v>
      </c>
      <c r="D20" s="38" t="s">
        <v>107</v>
      </c>
      <c r="E20" s="16" t="s">
        <v>108</v>
      </c>
      <c r="F20" s="9">
        <v>3.78</v>
      </c>
      <c r="G20" s="12" t="s">
        <v>2</v>
      </c>
      <c r="H20" s="8" t="s">
        <v>2</v>
      </c>
      <c r="I20" s="36" t="s">
        <v>62</v>
      </c>
      <c r="J20" s="87">
        <v>2000000</v>
      </c>
      <c r="K20" s="122" t="s">
        <v>28</v>
      </c>
      <c r="L20" s="122"/>
      <c r="M20" s="88" t="s">
        <v>77</v>
      </c>
      <c r="N20" s="76"/>
      <c r="O20" s="121">
        <v>2000000</v>
      </c>
      <c r="P20" s="83">
        <v>26000000</v>
      </c>
      <c r="Q20">
        <v>13</v>
      </c>
    </row>
    <row r="21" spans="1:17" ht="16.5" customHeight="1">
      <c r="A21" s="33">
        <v>13</v>
      </c>
      <c r="B21" s="40">
        <v>162413906</v>
      </c>
      <c r="C21" s="41" t="s">
        <v>111</v>
      </c>
      <c r="D21" s="42" t="s">
        <v>43</v>
      </c>
      <c r="E21" s="18" t="s">
        <v>42</v>
      </c>
      <c r="F21" s="43">
        <v>3.77</v>
      </c>
      <c r="G21" s="18" t="s">
        <v>2</v>
      </c>
      <c r="H21" s="8" t="s">
        <v>2</v>
      </c>
      <c r="I21" s="36" t="s">
        <v>62</v>
      </c>
      <c r="J21" s="87">
        <v>1000000</v>
      </c>
      <c r="K21" s="122" t="s">
        <v>28</v>
      </c>
      <c r="L21" s="122"/>
      <c r="M21" s="88" t="s">
        <v>77</v>
      </c>
      <c r="N21" s="76"/>
      <c r="O21" s="121">
        <v>3000000</v>
      </c>
      <c r="P21" s="83">
        <v>39000000</v>
      </c>
      <c r="Q21">
        <v>13</v>
      </c>
    </row>
    <row r="22" spans="1:16" ht="16.5" customHeight="1">
      <c r="A22" s="33">
        <v>14</v>
      </c>
      <c r="B22" s="40">
        <v>171446674</v>
      </c>
      <c r="C22" s="45" t="s">
        <v>112</v>
      </c>
      <c r="D22" s="46" t="s">
        <v>113</v>
      </c>
      <c r="E22" s="12" t="s">
        <v>114</v>
      </c>
      <c r="F22" s="4">
        <v>3.725</v>
      </c>
      <c r="G22" s="13" t="s">
        <v>2</v>
      </c>
      <c r="H22" s="8" t="s">
        <v>2</v>
      </c>
      <c r="I22" s="36" t="s">
        <v>62</v>
      </c>
      <c r="J22" s="87">
        <v>2000000</v>
      </c>
      <c r="K22" s="122" t="s">
        <v>38</v>
      </c>
      <c r="L22" s="122"/>
      <c r="M22" s="88" t="s">
        <v>77</v>
      </c>
      <c r="N22" s="74" t="s">
        <v>75</v>
      </c>
      <c r="O22" s="75"/>
      <c r="P22" s="82">
        <v>78000000</v>
      </c>
    </row>
    <row r="23" spans="1:16" ht="18" customHeight="1">
      <c r="A23" s="33">
        <v>15</v>
      </c>
      <c r="B23" s="40">
        <v>171446687</v>
      </c>
      <c r="C23" s="45" t="s">
        <v>115</v>
      </c>
      <c r="D23" s="46" t="s">
        <v>116</v>
      </c>
      <c r="E23" s="47" t="s">
        <v>114</v>
      </c>
      <c r="F23" s="4">
        <v>3.6</v>
      </c>
      <c r="G23" s="13" t="s">
        <v>1</v>
      </c>
      <c r="H23" s="48" t="s">
        <v>0</v>
      </c>
      <c r="I23" s="36" t="s">
        <v>62</v>
      </c>
      <c r="J23" s="87">
        <v>1000000</v>
      </c>
      <c r="K23" s="122" t="s">
        <v>38</v>
      </c>
      <c r="L23" s="122"/>
      <c r="M23" s="88" t="s">
        <v>77</v>
      </c>
      <c r="N23" s="80" t="s">
        <v>71</v>
      </c>
      <c r="O23" s="85"/>
      <c r="P23" s="84">
        <v>104000000</v>
      </c>
    </row>
    <row r="24" spans="1:13" ht="16.5" customHeight="1">
      <c r="A24" s="33">
        <v>16</v>
      </c>
      <c r="B24" s="34">
        <v>1821415838</v>
      </c>
      <c r="C24" s="19" t="s">
        <v>117</v>
      </c>
      <c r="D24" s="20" t="s">
        <v>118</v>
      </c>
      <c r="E24" s="13" t="s">
        <v>119</v>
      </c>
      <c r="F24" s="9">
        <v>3.73</v>
      </c>
      <c r="G24" s="12" t="s">
        <v>2</v>
      </c>
      <c r="H24" s="8" t="s">
        <v>2</v>
      </c>
      <c r="I24" s="39" t="s">
        <v>63</v>
      </c>
      <c r="J24" s="87">
        <v>3000000</v>
      </c>
      <c r="K24" s="122" t="s">
        <v>28</v>
      </c>
      <c r="L24" s="122"/>
      <c r="M24" s="88" t="s">
        <v>77</v>
      </c>
    </row>
    <row r="25" spans="1:13" ht="16.5" customHeight="1">
      <c r="A25" s="33">
        <v>17</v>
      </c>
      <c r="B25" s="34">
        <v>152233039</v>
      </c>
      <c r="C25" s="19" t="s">
        <v>120</v>
      </c>
      <c r="D25" s="20" t="s">
        <v>121</v>
      </c>
      <c r="E25" s="13" t="s">
        <v>122</v>
      </c>
      <c r="F25" s="9">
        <v>3.68</v>
      </c>
      <c r="G25" s="12" t="s">
        <v>2</v>
      </c>
      <c r="H25" s="8" t="s">
        <v>0</v>
      </c>
      <c r="I25" s="39" t="s">
        <v>63</v>
      </c>
      <c r="J25" s="87">
        <v>2000000</v>
      </c>
      <c r="K25" s="122" t="s">
        <v>28</v>
      </c>
      <c r="L25" s="122"/>
      <c r="M25" s="88" t="s">
        <v>77</v>
      </c>
    </row>
    <row r="26" spans="1:13" ht="16.5" customHeight="1">
      <c r="A26" s="33">
        <v>18</v>
      </c>
      <c r="B26" s="34">
        <v>1821413546</v>
      </c>
      <c r="C26" s="19" t="s">
        <v>123</v>
      </c>
      <c r="D26" s="20" t="s">
        <v>124</v>
      </c>
      <c r="E26" s="13" t="s">
        <v>119</v>
      </c>
      <c r="F26" s="9">
        <v>3.42</v>
      </c>
      <c r="G26" s="12" t="s">
        <v>1</v>
      </c>
      <c r="H26" s="8" t="s">
        <v>2</v>
      </c>
      <c r="I26" s="39" t="s">
        <v>63</v>
      </c>
      <c r="J26" s="87">
        <v>1000000</v>
      </c>
      <c r="K26" s="122" t="s">
        <v>28</v>
      </c>
      <c r="L26" s="122"/>
      <c r="M26" s="88" t="s">
        <v>77</v>
      </c>
    </row>
    <row r="27" spans="1:13" ht="16.5" customHeight="1">
      <c r="A27" s="33">
        <v>19</v>
      </c>
      <c r="B27" s="50">
        <v>162614988</v>
      </c>
      <c r="C27" s="51" t="s">
        <v>125</v>
      </c>
      <c r="D27" s="52" t="s">
        <v>126</v>
      </c>
      <c r="E27" s="13" t="s">
        <v>127</v>
      </c>
      <c r="F27" s="9">
        <v>3.73</v>
      </c>
      <c r="G27" s="12" t="s">
        <v>128</v>
      </c>
      <c r="H27" s="8" t="s">
        <v>128</v>
      </c>
      <c r="I27" s="44" t="s">
        <v>64</v>
      </c>
      <c r="J27" s="87">
        <v>3000000</v>
      </c>
      <c r="K27" s="122" t="s">
        <v>28</v>
      </c>
      <c r="L27" s="122"/>
      <c r="M27" s="88" t="s">
        <v>77</v>
      </c>
    </row>
    <row r="28" spans="1:13" ht="16.5" customHeight="1">
      <c r="A28" s="33">
        <v>20</v>
      </c>
      <c r="B28" s="50">
        <v>1820316242</v>
      </c>
      <c r="C28" s="51" t="s">
        <v>130</v>
      </c>
      <c r="D28" s="52" t="s">
        <v>105</v>
      </c>
      <c r="E28" s="13" t="s">
        <v>131</v>
      </c>
      <c r="F28" s="9">
        <v>3.6</v>
      </c>
      <c r="G28" s="12" t="s">
        <v>1</v>
      </c>
      <c r="H28" s="8" t="s">
        <v>128</v>
      </c>
      <c r="I28" s="44" t="s">
        <v>64</v>
      </c>
      <c r="J28" s="87">
        <v>2000000</v>
      </c>
      <c r="K28" s="122" t="s">
        <v>28</v>
      </c>
      <c r="L28" s="122"/>
      <c r="M28" s="88" t="s">
        <v>77</v>
      </c>
    </row>
    <row r="29" spans="1:13" ht="16.5" customHeight="1">
      <c r="A29" s="33">
        <v>21</v>
      </c>
      <c r="B29" s="34">
        <v>162616557</v>
      </c>
      <c r="C29" s="19" t="s">
        <v>78</v>
      </c>
      <c r="D29" s="20" t="s">
        <v>40</v>
      </c>
      <c r="E29" s="17" t="s">
        <v>132</v>
      </c>
      <c r="F29" s="9">
        <v>3.5149999999999997</v>
      </c>
      <c r="G29" s="12" t="s">
        <v>1</v>
      </c>
      <c r="H29" s="8" t="s">
        <v>0</v>
      </c>
      <c r="I29" s="44" t="s">
        <v>64</v>
      </c>
      <c r="J29" s="87">
        <v>1000000</v>
      </c>
      <c r="K29" s="122" t="s">
        <v>28</v>
      </c>
      <c r="L29" s="122"/>
      <c r="M29" s="88" t="s">
        <v>77</v>
      </c>
    </row>
    <row r="30" spans="1:13" ht="16.5" customHeight="1">
      <c r="A30" s="33">
        <v>22</v>
      </c>
      <c r="B30" s="50">
        <v>171685293</v>
      </c>
      <c r="C30" s="51" t="s">
        <v>56</v>
      </c>
      <c r="D30" s="52" t="s">
        <v>48</v>
      </c>
      <c r="E30" s="13" t="s">
        <v>129</v>
      </c>
      <c r="F30" s="9">
        <v>3.666857142857142</v>
      </c>
      <c r="G30" s="12" t="s">
        <v>1</v>
      </c>
      <c r="H30" s="8" t="s">
        <v>128</v>
      </c>
      <c r="I30" s="44" t="s">
        <v>64</v>
      </c>
      <c r="J30" s="87">
        <v>2000000</v>
      </c>
      <c r="K30" s="122" t="s">
        <v>38</v>
      </c>
      <c r="L30" s="122"/>
      <c r="M30" s="88" t="s">
        <v>77</v>
      </c>
    </row>
    <row r="31" spans="1:13" ht="16.5" customHeight="1">
      <c r="A31" s="33">
        <v>23</v>
      </c>
      <c r="B31" s="50">
        <v>162123049</v>
      </c>
      <c r="C31" s="51" t="s">
        <v>133</v>
      </c>
      <c r="D31" s="52" t="s">
        <v>45</v>
      </c>
      <c r="E31" s="13" t="s">
        <v>46</v>
      </c>
      <c r="F31" s="9">
        <v>3.75</v>
      </c>
      <c r="G31" s="12" t="s">
        <v>2</v>
      </c>
      <c r="H31" s="8" t="s">
        <v>2</v>
      </c>
      <c r="I31" s="49" t="s">
        <v>25</v>
      </c>
      <c r="J31" s="87">
        <v>3000000</v>
      </c>
      <c r="K31" s="122" t="s">
        <v>28</v>
      </c>
      <c r="L31" s="122"/>
      <c r="M31" s="88" t="s">
        <v>77</v>
      </c>
    </row>
    <row r="32" spans="1:13" ht="16.5" customHeight="1">
      <c r="A32" s="33">
        <v>24</v>
      </c>
      <c r="B32" s="34">
        <v>162143122</v>
      </c>
      <c r="C32" s="19" t="s">
        <v>134</v>
      </c>
      <c r="D32" s="20" t="s">
        <v>43</v>
      </c>
      <c r="E32" s="17" t="s">
        <v>46</v>
      </c>
      <c r="F32" s="9">
        <v>3.67</v>
      </c>
      <c r="G32" s="12" t="s">
        <v>1</v>
      </c>
      <c r="H32" s="8" t="s">
        <v>2</v>
      </c>
      <c r="I32" s="49" t="s">
        <v>25</v>
      </c>
      <c r="J32" s="87">
        <v>2000000</v>
      </c>
      <c r="K32" s="122" t="s">
        <v>28</v>
      </c>
      <c r="L32" s="122"/>
      <c r="M32" s="88" t="s">
        <v>77</v>
      </c>
    </row>
    <row r="33" spans="1:18" ht="16.5" customHeight="1">
      <c r="A33" s="33">
        <v>25</v>
      </c>
      <c r="B33" s="34">
        <v>172127626</v>
      </c>
      <c r="C33" s="19" t="s">
        <v>135</v>
      </c>
      <c r="D33" s="20" t="s">
        <v>124</v>
      </c>
      <c r="E33" s="17" t="s">
        <v>136</v>
      </c>
      <c r="F33" s="9">
        <v>3.66</v>
      </c>
      <c r="G33" s="12" t="s">
        <v>1</v>
      </c>
      <c r="H33" s="8" t="s">
        <v>2</v>
      </c>
      <c r="I33" s="49" t="s">
        <v>25</v>
      </c>
      <c r="J33" s="87">
        <v>1000000</v>
      </c>
      <c r="K33" s="122" t="s">
        <v>28</v>
      </c>
      <c r="L33" s="122"/>
      <c r="M33" s="88" t="s">
        <v>77</v>
      </c>
      <c r="O33" s="34"/>
      <c r="P33" s="19"/>
      <c r="Q33" s="20"/>
      <c r="R33" s="17"/>
    </row>
    <row r="34" spans="1:13" ht="16.5" customHeight="1">
      <c r="A34" s="33">
        <v>26</v>
      </c>
      <c r="B34" s="34">
        <v>171135800</v>
      </c>
      <c r="C34" s="19" t="s">
        <v>58</v>
      </c>
      <c r="D34" s="20" t="s">
        <v>59</v>
      </c>
      <c r="E34" s="17" t="s">
        <v>137</v>
      </c>
      <c r="F34" s="9">
        <v>3.54</v>
      </c>
      <c r="G34" s="12" t="s">
        <v>1</v>
      </c>
      <c r="H34" s="8" t="s">
        <v>2</v>
      </c>
      <c r="I34" s="49" t="s">
        <v>25</v>
      </c>
      <c r="J34" s="87">
        <v>2000000</v>
      </c>
      <c r="K34" s="122" t="s">
        <v>38</v>
      </c>
      <c r="L34" s="122"/>
      <c r="M34" s="88" t="s">
        <v>77</v>
      </c>
    </row>
    <row r="35" spans="1:13" ht="16.5" customHeight="1">
      <c r="A35" s="33">
        <v>27</v>
      </c>
      <c r="B35" s="34">
        <v>171138780</v>
      </c>
      <c r="C35" s="19" t="s">
        <v>138</v>
      </c>
      <c r="D35" s="20" t="s">
        <v>16</v>
      </c>
      <c r="E35" s="17" t="s">
        <v>137</v>
      </c>
      <c r="F35" s="9">
        <v>3.5</v>
      </c>
      <c r="G35" s="12" t="s">
        <v>1</v>
      </c>
      <c r="H35" s="8" t="s">
        <v>2</v>
      </c>
      <c r="I35" s="49" t="s">
        <v>25</v>
      </c>
      <c r="J35" s="87">
        <v>1000000</v>
      </c>
      <c r="K35" s="122" t="s">
        <v>38</v>
      </c>
      <c r="L35" s="122"/>
      <c r="M35" s="88" t="s">
        <v>77</v>
      </c>
    </row>
    <row r="36" spans="1:13" ht="16.5" customHeight="1">
      <c r="A36" s="33">
        <v>28</v>
      </c>
      <c r="B36" s="34">
        <v>1821615160</v>
      </c>
      <c r="C36" s="19" t="s">
        <v>141</v>
      </c>
      <c r="D36" s="20" t="s">
        <v>142</v>
      </c>
      <c r="E36" s="14" t="s">
        <v>143</v>
      </c>
      <c r="F36" s="4">
        <v>3.7316129032258067</v>
      </c>
      <c r="G36" s="12" t="s">
        <v>2</v>
      </c>
      <c r="H36" s="12" t="s">
        <v>144</v>
      </c>
      <c r="I36" s="36" t="s">
        <v>65</v>
      </c>
      <c r="J36" s="87">
        <v>2000000</v>
      </c>
      <c r="K36" s="122" t="s">
        <v>28</v>
      </c>
      <c r="L36" s="122"/>
      <c r="M36" s="88" t="s">
        <v>77</v>
      </c>
    </row>
    <row r="37" spans="1:13" ht="16.5" customHeight="1">
      <c r="A37" s="33">
        <v>29</v>
      </c>
      <c r="B37" s="34">
        <v>162213277</v>
      </c>
      <c r="C37" s="19" t="s">
        <v>35</v>
      </c>
      <c r="D37" s="20" t="s">
        <v>22</v>
      </c>
      <c r="E37" s="14" t="s">
        <v>139</v>
      </c>
      <c r="F37" s="4">
        <v>3.7</v>
      </c>
      <c r="G37" s="12" t="s">
        <v>140</v>
      </c>
      <c r="H37" s="12" t="s">
        <v>140</v>
      </c>
      <c r="I37" s="36" t="s">
        <v>65</v>
      </c>
      <c r="J37" s="87">
        <v>3000000</v>
      </c>
      <c r="K37" s="122" t="s">
        <v>28</v>
      </c>
      <c r="L37" s="122"/>
      <c r="M37" s="88" t="s">
        <v>77</v>
      </c>
    </row>
    <row r="38" spans="1:13" ht="16.5" customHeight="1">
      <c r="A38" s="33">
        <v>30</v>
      </c>
      <c r="B38" s="34">
        <v>172217220</v>
      </c>
      <c r="C38" s="19" t="s">
        <v>145</v>
      </c>
      <c r="D38" s="20" t="s">
        <v>146</v>
      </c>
      <c r="E38" s="14" t="s">
        <v>147</v>
      </c>
      <c r="F38" s="4">
        <v>3.6005555555555557</v>
      </c>
      <c r="G38" s="12" t="s">
        <v>1</v>
      </c>
      <c r="H38" s="12" t="s">
        <v>144</v>
      </c>
      <c r="I38" s="36" t="s">
        <v>65</v>
      </c>
      <c r="J38" s="87">
        <v>1000000</v>
      </c>
      <c r="K38" s="122" t="s">
        <v>28</v>
      </c>
      <c r="L38" s="122"/>
      <c r="M38" s="88" t="s">
        <v>77</v>
      </c>
    </row>
    <row r="39" spans="1:13" ht="16.5" customHeight="1">
      <c r="A39" s="33">
        <v>31</v>
      </c>
      <c r="B39" s="40">
        <v>1810616694</v>
      </c>
      <c r="C39" s="45" t="s">
        <v>148</v>
      </c>
      <c r="D39" s="46" t="s">
        <v>105</v>
      </c>
      <c r="E39" s="13" t="s">
        <v>149</v>
      </c>
      <c r="F39" s="9">
        <v>3.452</v>
      </c>
      <c r="G39" s="13" t="s">
        <v>1</v>
      </c>
      <c r="H39" s="8" t="s">
        <v>144</v>
      </c>
      <c r="I39" s="36" t="s">
        <v>65</v>
      </c>
      <c r="J39" s="87">
        <v>2000000</v>
      </c>
      <c r="K39" s="122" t="s">
        <v>38</v>
      </c>
      <c r="L39" s="122"/>
      <c r="M39" s="88" t="s">
        <v>77</v>
      </c>
    </row>
    <row r="40" spans="1:13" ht="16.5" customHeight="1">
      <c r="A40" s="33">
        <v>32</v>
      </c>
      <c r="B40" s="40">
        <v>171216378</v>
      </c>
      <c r="C40" s="45" t="s">
        <v>60</v>
      </c>
      <c r="D40" s="46" t="s">
        <v>20</v>
      </c>
      <c r="E40" s="13" t="s">
        <v>150</v>
      </c>
      <c r="F40" s="9">
        <v>3.3850000000000002</v>
      </c>
      <c r="G40" s="13" t="s">
        <v>1</v>
      </c>
      <c r="H40" s="48" t="s">
        <v>144</v>
      </c>
      <c r="I40" s="36" t="s">
        <v>65</v>
      </c>
      <c r="J40" s="87">
        <v>1000000</v>
      </c>
      <c r="K40" s="122" t="s">
        <v>38</v>
      </c>
      <c r="L40" s="122"/>
      <c r="M40" s="88" t="s">
        <v>77</v>
      </c>
    </row>
    <row r="41" spans="1:13" ht="16.5" customHeight="1">
      <c r="A41" s="33">
        <v>33</v>
      </c>
      <c r="B41" s="40">
        <v>162735070</v>
      </c>
      <c r="C41" s="45" t="s">
        <v>57</v>
      </c>
      <c r="D41" s="46" t="s">
        <v>151</v>
      </c>
      <c r="E41" s="13" t="s">
        <v>152</v>
      </c>
      <c r="F41" s="9">
        <v>3.57</v>
      </c>
      <c r="G41" s="12" t="s">
        <v>1</v>
      </c>
      <c r="H41" s="8" t="s">
        <v>0</v>
      </c>
      <c r="I41" s="39" t="s">
        <v>36</v>
      </c>
      <c r="J41" s="87">
        <v>3000000</v>
      </c>
      <c r="K41" s="122" t="s">
        <v>28</v>
      </c>
      <c r="L41" s="122"/>
      <c r="M41" s="88" t="s">
        <v>77</v>
      </c>
    </row>
    <row r="42" spans="1:13" ht="16.5" customHeight="1">
      <c r="A42" s="33">
        <v>34</v>
      </c>
      <c r="B42" s="36">
        <v>152734500</v>
      </c>
      <c r="C42" s="37" t="s">
        <v>153</v>
      </c>
      <c r="D42" s="38" t="s">
        <v>53</v>
      </c>
      <c r="E42" s="14" t="s">
        <v>49</v>
      </c>
      <c r="F42" s="9">
        <v>3.54</v>
      </c>
      <c r="G42" s="8" t="s">
        <v>1</v>
      </c>
      <c r="H42" s="8" t="s">
        <v>2</v>
      </c>
      <c r="I42" s="39" t="s">
        <v>36</v>
      </c>
      <c r="J42" s="87">
        <v>2000000</v>
      </c>
      <c r="K42" s="122" t="s">
        <v>28</v>
      </c>
      <c r="L42" s="122"/>
      <c r="M42" s="88" t="s">
        <v>77</v>
      </c>
    </row>
    <row r="43" spans="1:13" ht="16.5" customHeight="1">
      <c r="A43" s="33">
        <v>35</v>
      </c>
      <c r="B43" s="36">
        <v>1820335426</v>
      </c>
      <c r="C43" s="37" t="s">
        <v>41</v>
      </c>
      <c r="D43" s="38" t="s">
        <v>16</v>
      </c>
      <c r="E43" s="14" t="s">
        <v>154</v>
      </c>
      <c r="F43" s="4">
        <v>3.47</v>
      </c>
      <c r="G43" s="12" t="s">
        <v>1</v>
      </c>
      <c r="H43" s="12" t="s">
        <v>2</v>
      </c>
      <c r="I43" s="39" t="s">
        <v>36</v>
      </c>
      <c r="J43" s="87">
        <v>1000000</v>
      </c>
      <c r="K43" s="122" t="s">
        <v>28</v>
      </c>
      <c r="L43" s="122"/>
      <c r="M43" s="88" t="s">
        <v>77</v>
      </c>
    </row>
    <row r="44" spans="1:13" ht="16.5" customHeight="1">
      <c r="A44" s="33">
        <v>36</v>
      </c>
      <c r="B44" s="36">
        <v>152253123</v>
      </c>
      <c r="C44" s="37" t="s">
        <v>155</v>
      </c>
      <c r="D44" s="38" t="s">
        <v>50</v>
      </c>
      <c r="E44" s="14" t="s">
        <v>51</v>
      </c>
      <c r="F44" s="9">
        <v>3.85</v>
      </c>
      <c r="G44" s="12" t="s">
        <v>2</v>
      </c>
      <c r="H44" s="12" t="s">
        <v>2</v>
      </c>
      <c r="I44" s="36" t="s">
        <v>66</v>
      </c>
      <c r="J44" s="87">
        <v>3000000</v>
      </c>
      <c r="K44" s="122" t="s">
        <v>28</v>
      </c>
      <c r="L44" s="122"/>
      <c r="M44" s="88" t="s">
        <v>77</v>
      </c>
    </row>
    <row r="45" spans="1:13" ht="16.5" customHeight="1">
      <c r="A45" s="33">
        <v>37</v>
      </c>
      <c r="B45" s="12">
        <v>152253116</v>
      </c>
      <c r="C45" s="37" t="s">
        <v>156</v>
      </c>
      <c r="D45" s="38" t="s">
        <v>157</v>
      </c>
      <c r="E45" s="14" t="s">
        <v>51</v>
      </c>
      <c r="F45" s="9">
        <v>3.76</v>
      </c>
      <c r="G45" s="12" t="s">
        <v>2</v>
      </c>
      <c r="H45" s="12" t="s">
        <v>2</v>
      </c>
      <c r="I45" s="36" t="s">
        <v>66</v>
      </c>
      <c r="J45" s="87">
        <v>2000000</v>
      </c>
      <c r="K45" s="122" t="s">
        <v>28</v>
      </c>
      <c r="L45" s="122"/>
      <c r="M45" s="88" t="s">
        <v>77</v>
      </c>
    </row>
    <row r="46" spans="1:13" ht="16.5" customHeight="1">
      <c r="A46" s="33">
        <v>38</v>
      </c>
      <c r="B46" s="12">
        <v>162253666</v>
      </c>
      <c r="C46" s="37" t="s">
        <v>158</v>
      </c>
      <c r="D46" s="38" t="s">
        <v>159</v>
      </c>
      <c r="E46" s="14" t="s">
        <v>160</v>
      </c>
      <c r="F46" s="9">
        <v>3.73</v>
      </c>
      <c r="G46" s="8" t="s">
        <v>2</v>
      </c>
      <c r="H46" s="8" t="s">
        <v>2</v>
      </c>
      <c r="I46" s="36" t="s">
        <v>66</v>
      </c>
      <c r="J46" s="87">
        <v>1000000</v>
      </c>
      <c r="K46" s="122" t="s">
        <v>28</v>
      </c>
      <c r="L46" s="122"/>
      <c r="M46" s="88" t="s">
        <v>77</v>
      </c>
    </row>
    <row r="47" spans="1:13" ht="16.5" customHeight="1">
      <c r="A47" s="33">
        <v>39</v>
      </c>
      <c r="B47" s="40">
        <v>162524145</v>
      </c>
      <c r="C47" s="45" t="s">
        <v>30</v>
      </c>
      <c r="D47" s="46" t="s">
        <v>31</v>
      </c>
      <c r="E47" s="14" t="s">
        <v>52</v>
      </c>
      <c r="F47" s="4">
        <v>3.97</v>
      </c>
      <c r="G47" s="13" t="s">
        <v>2</v>
      </c>
      <c r="H47" s="48" t="s">
        <v>2</v>
      </c>
      <c r="I47" s="8" t="s">
        <v>29</v>
      </c>
      <c r="J47" s="87">
        <v>3000000</v>
      </c>
      <c r="K47" s="122" t="s">
        <v>28</v>
      </c>
      <c r="L47" s="122"/>
      <c r="M47" s="88" t="s">
        <v>77</v>
      </c>
    </row>
    <row r="48" spans="1:13" ht="16.5" customHeight="1">
      <c r="A48" s="33">
        <v>40</v>
      </c>
      <c r="B48" s="40">
        <v>172316835</v>
      </c>
      <c r="C48" s="45" t="s">
        <v>161</v>
      </c>
      <c r="D48" s="46" t="s">
        <v>44</v>
      </c>
      <c r="E48" s="13" t="s">
        <v>162</v>
      </c>
      <c r="F48" s="9">
        <v>3.874594594594595</v>
      </c>
      <c r="G48" s="13" t="s">
        <v>2</v>
      </c>
      <c r="H48" s="12" t="s">
        <v>2</v>
      </c>
      <c r="I48" s="8" t="s">
        <v>29</v>
      </c>
      <c r="J48" s="87">
        <v>2000000</v>
      </c>
      <c r="K48" s="122" t="s">
        <v>28</v>
      </c>
      <c r="L48" s="122"/>
      <c r="M48" s="88" t="s">
        <v>77</v>
      </c>
    </row>
    <row r="49" spans="1:13" ht="16.5" customHeight="1">
      <c r="A49" s="33">
        <v>41</v>
      </c>
      <c r="B49" s="12">
        <v>172336857</v>
      </c>
      <c r="C49" s="28" t="s">
        <v>163</v>
      </c>
      <c r="D49" s="29" t="s">
        <v>164</v>
      </c>
      <c r="E49" s="12" t="s">
        <v>165</v>
      </c>
      <c r="F49" s="4">
        <v>3.8556097560975604</v>
      </c>
      <c r="G49" s="12" t="s">
        <v>2</v>
      </c>
      <c r="H49" s="12" t="s">
        <v>2</v>
      </c>
      <c r="I49" s="8" t="s">
        <v>29</v>
      </c>
      <c r="J49" s="87">
        <v>1000000</v>
      </c>
      <c r="K49" s="122" t="s">
        <v>28</v>
      </c>
      <c r="L49" s="122"/>
      <c r="M49" s="88" t="s">
        <v>77</v>
      </c>
    </row>
    <row r="50" spans="1:13" ht="16.5" customHeight="1">
      <c r="A50" s="33">
        <v>42</v>
      </c>
      <c r="B50" s="36">
        <v>171136414</v>
      </c>
      <c r="C50" s="28" t="s">
        <v>210</v>
      </c>
      <c r="D50" s="29" t="s">
        <v>211</v>
      </c>
      <c r="E50" s="12" t="s">
        <v>171</v>
      </c>
      <c r="F50" s="4">
        <v>3.4456410256410255</v>
      </c>
      <c r="G50" s="12" t="s">
        <v>1</v>
      </c>
      <c r="H50" s="12" t="s">
        <v>0</v>
      </c>
      <c r="I50" s="8" t="s">
        <v>29</v>
      </c>
      <c r="J50" s="87">
        <v>2000000</v>
      </c>
      <c r="K50" s="122" t="s">
        <v>38</v>
      </c>
      <c r="L50" s="122"/>
      <c r="M50" s="88" t="s">
        <v>77</v>
      </c>
    </row>
    <row r="51" spans="1:13" ht="16.5" customHeight="1">
      <c r="A51" s="33">
        <v>43</v>
      </c>
      <c r="B51" s="34">
        <v>1811115779</v>
      </c>
      <c r="C51" s="19" t="s">
        <v>212</v>
      </c>
      <c r="D51" s="20" t="s">
        <v>213</v>
      </c>
      <c r="E51" s="13" t="s">
        <v>168</v>
      </c>
      <c r="F51" s="9">
        <v>3.4403030303030304</v>
      </c>
      <c r="G51" s="12" t="s">
        <v>1</v>
      </c>
      <c r="H51" s="8" t="s">
        <v>0</v>
      </c>
      <c r="I51" s="8" t="s">
        <v>29</v>
      </c>
      <c r="J51" s="87">
        <v>1000000</v>
      </c>
      <c r="K51" s="122" t="s">
        <v>38</v>
      </c>
      <c r="L51" s="122"/>
      <c r="M51" s="88" t="s">
        <v>77</v>
      </c>
    </row>
    <row r="52" spans="1:13" ht="16.5" customHeight="1">
      <c r="A52" s="33">
        <v>44</v>
      </c>
      <c r="B52" s="34">
        <v>162163199</v>
      </c>
      <c r="C52" s="19" t="s">
        <v>172</v>
      </c>
      <c r="D52" s="20" t="s">
        <v>20</v>
      </c>
      <c r="E52" s="14" t="s">
        <v>32</v>
      </c>
      <c r="F52" s="4">
        <v>3.73</v>
      </c>
      <c r="G52" s="12" t="s">
        <v>2</v>
      </c>
      <c r="H52" s="12" t="s">
        <v>2</v>
      </c>
      <c r="I52" s="36" t="s">
        <v>33</v>
      </c>
      <c r="J52" s="87">
        <v>3000000</v>
      </c>
      <c r="K52" s="122" t="s">
        <v>28</v>
      </c>
      <c r="L52" s="122"/>
      <c r="M52" s="88" t="s">
        <v>77</v>
      </c>
    </row>
    <row r="53" spans="1:13" ht="16.5" customHeight="1">
      <c r="A53" s="33">
        <v>45</v>
      </c>
      <c r="B53" s="34">
        <v>162163169</v>
      </c>
      <c r="C53" s="19" t="s">
        <v>173</v>
      </c>
      <c r="D53" s="20" t="s">
        <v>174</v>
      </c>
      <c r="E53" s="14" t="s">
        <v>32</v>
      </c>
      <c r="F53" s="4">
        <v>3.67</v>
      </c>
      <c r="G53" s="12" t="s">
        <v>1</v>
      </c>
      <c r="H53" s="12" t="s">
        <v>2</v>
      </c>
      <c r="I53" s="36" t="s">
        <v>33</v>
      </c>
      <c r="J53" s="87">
        <v>2000000</v>
      </c>
      <c r="K53" s="122" t="s">
        <v>28</v>
      </c>
      <c r="L53" s="122"/>
      <c r="M53" s="88" t="s">
        <v>77</v>
      </c>
    </row>
    <row r="54" spans="1:13" ht="16.5" customHeight="1">
      <c r="A54" s="33">
        <v>46</v>
      </c>
      <c r="B54" s="34">
        <v>162163190</v>
      </c>
      <c r="C54" s="19" t="s">
        <v>34</v>
      </c>
      <c r="D54" s="20" t="s">
        <v>21</v>
      </c>
      <c r="E54" s="14" t="s">
        <v>32</v>
      </c>
      <c r="F54" s="4">
        <v>3.66</v>
      </c>
      <c r="G54" s="12" t="s">
        <v>1</v>
      </c>
      <c r="H54" s="12" t="s">
        <v>2</v>
      </c>
      <c r="I54" s="36" t="s">
        <v>33</v>
      </c>
      <c r="J54" s="87">
        <v>1000000</v>
      </c>
      <c r="K54" s="122" t="s">
        <v>28</v>
      </c>
      <c r="L54" s="122"/>
      <c r="M54" s="88" t="s">
        <v>77</v>
      </c>
    </row>
    <row r="55" spans="1:13" ht="16.5" customHeight="1">
      <c r="A55" s="33">
        <v>47</v>
      </c>
      <c r="B55" s="34">
        <v>1820515678</v>
      </c>
      <c r="C55" s="19" t="s">
        <v>200</v>
      </c>
      <c r="D55" s="20" t="s">
        <v>201</v>
      </c>
      <c r="E55" s="14" t="s">
        <v>198</v>
      </c>
      <c r="F55" s="4">
        <v>3.89</v>
      </c>
      <c r="G55" s="12" t="s">
        <v>2</v>
      </c>
      <c r="H55" s="12" t="s">
        <v>0</v>
      </c>
      <c r="I55" s="8" t="s">
        <v>202</v>
      </c>
      <c r="J55" s="87">
        <v>3000000</v>
      </c>
      <c r="K55" s="122" t="s">
        <v>28</v>
      </c>
      <c r="L55" s="122"/>
      <c r="M55" s="88" t="s">
        <v>77</v>
      </c>
    </row>
    <row r="56" spans="1:13" ht="16.5" customHeight="1">
      <c r="A56" s="33">
        <v>48</v>
      </c>
      <c r="B56" s="34">
        <v>172267055</v>
      </c>
      <c r="C56" s="19" t="s">
        <v>178</v>
      </c>
      <c r="D56" s="20" t="s">
        <v>179</v>
      </c>
      <c r="E56" s="14" t="s">
        <v>79</v>
      </c>
      <c r="F56" s="4">
        <v>3.84</v>
      </c>
      <c r="G56" s="12" t="s">
        <v>2</v>
      </c>
      <c r="H56" s="12" t="s">
        <v>2</v>
      </c>
      <c r="I56" s="8" t="s">
        <v>202</v>
      </c>
      <c r="J56" s="87">
        <v>2000000</v>
      </c>
      <c r="K56" s="122" t="s">
        <v>28</v>
      </c>
      <c r="L56" s="122"/>
      <c r="M56" s="88" t="s">
        <v>77</v>
      </c>
    </row>
    <row r="57" spans="1:16" ht="16.5" customHeight="1">
      <c r="A57" s="33">
        <v>49</v>
      </c>
      <c r="B57" s="34">
        <v>162263670</v>
      </c>
      <c r="C57" s="19" t="s">
        <v>180</v>
      </c>
      <c r="D57" s="20" t="s">
        <v>181</v>
      </c>
      <c r="E57" s="14" t="s">
        <v>37</v>
      </c>
      <c r="F57" s="4">
        <v>3.78</v>
      </c>
      <c r="G57" s="12" t="s">
        <v>2</v>
      </c>
      <c r="H57" s="12" t="s">
        <v>2</v>
      </c>
      <c r="I57" s="8" t="s">
        <v>202</v>
      </c>
      <c r="J57" s="87">
        <v>1000000</v>
      </c>
      <c r="K57" s="122" t="s">
        <v>28</v>
      </c>
      <c r="L57" s="122"/>
      <c r="M57" s="88" t="s">
        <v>77</v>
      </c>
      <c r="P57" s="8" t="s">
        <v>61</v>
      </c>
    </row>
    <row r="58" spans="1:16" ht="16.5" customHeight="1">
      <c r="A58" s="33">
        <v>50</v>
      </c>
      <c r="B58" s="34">
        <v>1810515105</v>
      </c>
      <c r="C58" s="19" t="s">
        <v>178</v>
      </c>
      <c r="D58" s="20" t="s">
        <v>185</v>
      </c>
      <c r="E58" s="14" t="s">
        <v>197</v>
      </c>
      <c r="F58" s="4">
        <v>3.88</v>
      </c>
      <c r="G58" s="12" t="s">
        <v>2</v>
      </c>
      <c r="H58" s="12" t="s">
        <v>0</v>
      </c>
      <c r="I58" s="8" t="s">
        <v>202</v>
      </c>
      <c r="J58" s="87">
        <v>2000000</v>
      </c>
      <c r="K58" s="122" t="s">
        <v>38</v>
      </c>
      <c r="L58" s="122"/>
      <c r="M58" s="88" t="s">
        <v>77</v>
      </c>
      <c r="P58" s="8" t="s">
        <v>61</v>
      </c>
    </row>
    <row r="59" spans="1:16" ht="16.5" customHeight="1">
      <c r="A59" s="33">
        <v>51</v>
      </c>
      <c r="B59" s="34">
        <v>171265408</v>
      </c>
      <c r="C59" s="19" t="s">
        <v>182</v>
      </c>
      <c r="D59" s="20" t="s">
        <v>183</v>
      </c>
      <c r="E59" s="14" t="s">
        <v>184</v>
      </c>
      <c r="F59" s="4">
        <v>3.76</v>
      </c>
      <c r="G59" s="12" t="s">
        <v>2</v>
      </c>
      <c r="H59" s="12" t="s">
        <v>2</v>
      </c>
      <c r="I59" s="8" t="s">
        <v>202</v>
      </c>
      <c r="J59" s="87">
        <v>1000000</v>
      </c>
      <c r="K59" s="122" t="s">
        <v>38</v>
      </c>
      <c r="L59" s="122"/>
      <c r="M59" s="88" t="s">
        <v>77</v>
      </c>
      <c r="P59" s="8" t="s">
        <v>61</v>
      </c>
    </row>
    <row r="60" spans="1:16" ht="16.5" customHeight="1">
      <c r="A60" s="33">
        <v>52</v>
      </c>
      <c r="B60" s="34">
        <v>1821524828</v>
      </c>
      <c r="C60" s="19" t="s">
        <v>207</v>
      </c>
      <c r="D60" s="20" t="s">
        <v>208</v>
      </c>
      <c r="E60" s="14" t="s">
        <v>189</v>
      </c>
      <c r="F60" s="4">
        <v>3.83</v>
      </c>
      <c r="G60" s="12" t="s">
        <v>2</v>
      </c>
      <c r="H60" s="12" t="s">
        <v>2</v>
      </c>
      <c r="I60" s="8" t="s">
        <v>204</v>
      </c>
      <c r="J60" s="87">
        <v>1000000</v>
      </c>
      <c r="K60" s="122" t="s">
        <v>28</v>
      </c>
      <c r="L60" s="122"/>
      <c r="M60" s="88" t="s">
        <v>77</v>
      </c>
      <c r="P60" s="12" t="s">
        <v>24</v>
      </c>
    </row>
    <row r="61" spans="1:16" ht="16.5" customHeight="1">
      <c r="A61" s="33">
        <v>53</v>
      </c>
      <c r="B61" s="34">
        <v>1820525684</v>
      </c>
      <c r="C61" s="19" t="s">
        <v>203</v>
      </c>
      <c r="D61" s="20" t="s">
        <v>16</v>
      </c>
      <c r="E61" s="14" t="s">
        <v>189</v>
      </c>
      <c r="F61" s="4">
        <v>3.88</v>
      </c>
      <c r="G61" s="12" t="s">
        <v>2</v>
      </c>
      <c r="H61" s="12" t="s">
        <v>0</v>
      </c>
      <c r="I61" s="8" t="s">
        <v>204</v>
      </c>
      <c r="J61" s="87">
        <v>2000000</v>
      </c>
      <c r="K61" s="122" t="s">
        <v>28</v>
      </c>
      <c r="L61" s="122"/>
      <c r="M61" s="88" t="s">
        <v>77</v>
      </c>
      <c r="P61" s="12" t="s">
        <v>24</v>
      </c>
    </row>
    <row r="62" spans="1:16" ht="16.5" customHeight="1">
      <c r="A62" s="33">
        <v>54</v>
      </c>
      <c r="B62" s="34">
        <v>1820525285</v>
      </c>
      <c r="C62" s="19" t="s">
        <v>215</v>
      </c>
      <c r="D62" s="20" t="s">
        <v>12</v>
      </c>
      <c r="E62" s="14" t="s">
        <v>189</v>
      </c>
      <c r="F62" s="4">
        <v>3.88</v>
      </c>
      <c r="G62" s="12" t="s">
        <v>2</v>
      </c>
      <c r="H62" s="12" t="s">
        <v>2</v>
      </c>
      <c r="I62" s="8" t="s">
        <v>204</v>
      </c>
      <c r="J62" s="87">
        <v>3000000</v>
      </c>
      <c r="K62" s="122" t="s">
        <v>28</v>
      </c>
      <c r="L62" s="122"/>
      <c r="M62" s="88" t="s">
        <v>77</v>
      </c>
      <c r="P62" s="12" t="s">
        <v>24</v>
      </c>
    </row>
    <row r="63" spans="1:16" ht="16.5" customHeight="1">
      <c r="A63" s="33">
        <v>55</v>
      </c>
      <c r="B63" s="34">
        <v>1813119427</v>
      </c>
      <c r="C63" s="19" t="s">
        <v>192</v>
      </c>
      <c r="D63" s="20" t="s">
        <v>18</v>
      </c>
      <c r="E63" s="14" t="s">
        <v>193</v>
      </c>
      <c r="F63" s="4">
        <v>8.98</v>
      </c>
      <c r="G63" s="8" t="s">
        <v>1</v>
      </c>
      <c r="H63" s="12" t="s">
        <v>2</v>
      </c>
      <c r="I63" s="39" t="s">
        <v>68</v>
      </c>
      <c r="J63" s="87">
        <v>2000000</v>
      </c>
      <c r="K63" s="122" t="s">
        <v>69</v>
      </c>
      <c r="L63" s="122"/>
      <c r="M63" s="88" t="s">
        <v>77</v>
      </c>
      <c r="P63" s="36" t="s">
        <v>62</v>
      </c>
    </row>
    <row r="64" spans="1:16" ht="16.5" customHeight="1">
      <c r="A64" s="33">
        <v>56</v>
      </c>
      <c r="B64" s="34">
        <v>1712219898</v>
      </c>
      <c r="C64" s="19" t="s">
        <v>194</v>
      </c>
      <c r="D64" s="20" t="s">
        <v>195</v>
      </c>
      <c r="E64" s="17" t="s">
        <v>196</v>
      </c>
      <c r="F64" s="4">
        <v>8.856756756756756</v>
      </c>
      <c r="G64" s="12" t="s">
        <v>1</v>
      </c>
      <c r="H64" s="8" t="s">
        <v>2</v>
      </c>
      <c r="I64" s="39" t="s">
        <v>68</v>
      </c>
      <c r="J64" s="87">
        <v>1000000</v>
      </c>
      <c r="K64" s="122" t="s">
        <v>69</v>
      </c>
      <c r="L64" s="122"/>
      <c r="M64" s="88" t="s">
        <v>77</v>
      </c>
      <c r="P64" s="36" t="s">
        <v>62</v>
      </c>
    </row>
    <row r="65" spans="1:16" s="1" customFormat="1" ht="15.75">
      <c r="A65" s="2"/>
      <c r="B65" s="7"/>
      <c r="E65" s="53" t="s">
        <v>8</v>
      </c>
      <c r="H65" s="5"/>
      <c r="I65" s="10"/>
      <c r="J65" s="86">
        <f>SUM(J9:J64)</f>
        <v>104000000</v>
      </c>
      <c r="K65" s="86"/>
      <c r="P65" s="49" t="s">
        <v>25</v>
      </c>
    </row>
    <row r="66" spans="1:16" s="1" customFormat="1" ht="15.75">
      <c r="A66" s="2"/>
      <c r="B66" s="7"/>
      <c r="E66" s="27" t="s">
        <v>205</v>
      </c>
      <c r="H66" s="5"/>
      <c r="I66" s="54"/>
      <c r="J66" s="55"/>
      <c r="K66" s="55"/>
      <c r="P66" s="49" t="s">
        <v>25</v>
      </c>
    </row>
    <row r="67" spans="1:16" s="1" customFormat="1" ht="12.75">
      <c r="A67" s="2"/>
      <c r="B67" s="7"/>
      <c r="I67" s="7"/>
      <c r="J67" s="56"/>
      <c r="K67" s="56"/>
      <c r="P67" s="49" t="s">
        <v>25</v>
      </c>
    </row>
    <row r="68" spans="8:16" ht="15.75">
      <c r="H68" s="125" t="s">
        <v>214</v>
      </c>
      <c r="I68" s="125"/>
      <c r="J68" s="125"/>
      <c r="K68" s="125"/>
      <c r="L68" s="125"/>
      <c r="P68" s="36" t="s">
        <v>65</v>
      </c>
    </row>
    <row r="69" spans="1:16" s="6" customFormat="1" ht="17.25" customHeight="1">
      <c r="A69" s="11"/>
      <c r="B69" s="59" t="s">
        <v>39</v>
      </c>
      <c r="C69" s="59"/>
      <c r="D69" s="59"/>
      <c r="E69" s="60"/>
      <c r="F69" s="61"/>
      <c r="G69" s="60"/>
      <c r="I69" s="62" t="s">
        <v>80</v>
      </c>
      <c r="L69" s="63"/>
      <c r="M69" s="64"/>
      <c r="N69" s="64"/>
      <c r="P69" s="36" t="s">
        <v>65</v>
      </c>
    </row>
    <row r="70" spans="1:16" s="6" customFormat="1" ht="15.75">
      <c r="A70" s="15"/>
      <c r="E70" s="65"/>
      <c r="F70" s="66"/>
      <c r="G70" s="67"/>
      <c r="H70" s="67"/>
      <c r="I70" s="68"/>
      <c r="J70" s="69"/>
      <c r="K70" s="69"/>
      <c r="L70" s="70"/>
      <c r="M70" s="64"/>
      <c r="N70" s="64"/>
      <c r="P70" s="36" t="s">
        <v>65</v>
      </c>
    </row>
    <row r="71" spans="1:16" s="6" customFormat="1" ht="15.75">
      <c r="A71" s="15"/>
      <c r="B71" s="65"/>
      <c r="C71" s="65"/>
      <c r="D71" s="65"/>
      <c r="E71" s="65"/>
      <c r="F71" s="66"/>
      <c r="G71" s="67"/>
      <c r="H71" s="67"/>
      <c r="I71" s="68"/>
      <c r="J71" s="69"/>
      <c r="K71" s="69"/>
      <c r="L71" s="70"/>
      <c r="M71" s="64"/>
      <c r="N71" s="64"/>
      <c r="P71" s="39" t="s">
        <v>36</v>
      </c>
    </row>
    <row r="72" spans="1:16" s="6" customFormat="1" ht="15.75">
      <c r="A72" s="15"/>
      <c r="B72" s="65"/>
      <c r="C72" s="65"/>
      <c r="D72" s="65"/>
      <c r="E72" s="65"/>
      <c r="F72" s="66"/>
      <c r="G72" s="67"/>
      <c r="H72" s="67"/>
      <c r="I72" s="68"/>
      <c r="J72" s="69"/>
      <c r="K72" s="69"/>
      <c r="L72" s="70"/>
      <c r="M72" s="64"/>
      <c r="N72" s="64"/>
      <c r="P72" s="39" t="s">
        <v>36</v>
      </c>
    </row>
    <row r="73" spans="1:16" s="6" customFormat="1" ht="15.75">
      <c r="A73" s="71"/>
      <c r="B73" s="71"/>
      <c r="C73" s="72"/>
      <c r="D73" s="65"/>
      <c r="E73" s="65"/>
      <c r="F73" s="66"/>
      <c r="G73" s="71"/>
      <c r="H73" s="124"/>
      <c r="I73" s="124"/>
      <c r="J73" s="124"/>
      <c r="K73" s="73"/>
      <c r="L73" s="63"/>
      <c r="M73" s="64"/>
      <c r="N73" s="64"/>
      <c r="P73" s="39" t="s">
        <v>36</v>
      </c>
    </row>
    <row r="74" ht="12.75">
      <c r="P74" s="36" t="s">
        <v>66</v>
      </c>
    </row>
    <row r="75" ht="12.75">
      <c r="P75" s="36" t="s">
        <v>66</v>
      </c>
    </row>
    <row r="76" ht="12.75">
      <c r="P76" s="36" t="s">
        <v>66</v>
      </c>
    </row>
    <row r="77" ht="12.75">
      <c r="P77" s="8" t="s">
        <v>29</v>
      </c>
    </row>
    <row r="78" ht="12.75">
      <c r="P78" s="8" t="s">
        <v>29</v>
      </c>
    </row>
    <row r="79" ht="12.75">
      <c r="P79" s="8" t="s">
        <v>29</v>
      </c>
    </row>
    <row r="80" ht="12.75">
      <c r="P80" s="36" t="s">
        <v>33</v>
      </c>
    </row>
    <row r="81" ht="12.75">
      <c r="P81" s="36" t="s">
        <v>33</v>
      </c>
    </row>
    <row r="82" ht="12.75">
      <c r="P82" s="36" t="s">
        <v>33</v>
      </c>
    </row>
    <row r="83" ht="12.75">
      <c r="P83" s="39" t="s">
        <v>67</v>
      </c>
    </row>
    <row r="84" ht="12.75">
      <c r="P84" s="39" t="s">
        <v>67</v>
      </c>
    </row>
    <row r="85" ht="12.75">
      <c r="P85" s="39" t="s">
        <v>67</v>
      </c>
    </row>
    <row r="86" ht="12.75">
      <c r="P86" s="39" t="s">
        <v>68</v>
      </c>
    </row>
    <row r="87" ht="12.75">
      <c r="P87" s="39" t="s">
        <v>68</v>
      </c>
    </row>
    <row r="88" ht="12.75">
      <c r="P88" s="39" t="s">
        <v>68</v>
      </c>
    </row>
    <row r="89" ht="12.75">
      <c r="P89" s="44" t="s">
        <v>61</v>
      </c>
    </row>
    <row r="90" ht="12.75">
      <c r="P90" s="44" t="s">
        <v>61</v>
      </c>
    </row>
    <row r="91" ht="12.75">
      <c r="P91" s="12" t="s">
        <v>24</v>
      </c>
    </row>
    <row r="92" ht="12.75">
      <c r="P92" s="12" t="s">
        <v>24</v>
      </c>
    </row>
    <row r="93" ht="12.75">
      <c r="P93" s="36" t="s">
        <v>62</v>
      </c>
    </row>
    <row r="94" ht="12.75">
      <c r="P94" s="36" t="s">
        <v>62</v>
      </c>
    </row>
    <row r="95" ht="12.75">
      <c r="P95" s="8" t="s">
        <v>64</v>
      </c>
    </row>
    <row r="96" ht="12.75">
      <c r="P96" s="8" t="s">
        <v>64</v>
      </c>
    </row>
    <row r="97" ht="12.75">
      <c r="P97" s="8" t="s">
        <v>25</v>
      </c>
    </row>
    <row r="98" ht="12.75">
      <c r="P98" s="8" t="s">
        <v>25</v>
      </c>
    </row>
    <row r="99" ht="12.75">
      <c r="P99" s="8" t="s">
        <v>63</v>
      </c>
    </row>
    <row r="100" ht="12.75">
      <c r="P100" s="8" t="s">
        <v>63</v>
      </c>
    </row>
    <row r="101" ht="12.75">
      <c r="P101" s="8" t="s">
        <v>65</v>
      </c>
    </row>
    <row r="102" ht="12.75">
      <c r="P102" s="8" t="s">
        <v>65</v>
      </c>
    </row>
    <row r="103" ht="12.75">
      <c r="P103" s="8" t="s">
        <v>29</v>
      </c>
    </row>
    <row r="104" spans="1:16" ht="12.75">
      <c r="A104"/>
      <c r="B104"/>
      <c r="I104"/>
      <c r="P104" s="8" t="s">
        <v>29</v>
      </c>
    </row>
    <row r="105" spans="1:16" ht="12.75">
      <c r="A105"/>
      <c r="B105"/>
      <c r="I105"/>
      <c r="P105" s="36" t="s">
        <v>33</v>
      </c>
    </row>
    <row r="106" spans="1:16" ht="12.75">
      <c r="A106"/>
      <c r="B106"/>
      <c r="I106"/>
      <c r="P106" s="39" t="s">
        <v>67</v>
      </c>
    </row>
    <row r="107" spans="1:9" ht="12.75">
      <c r="A107"/>
      <c r="B107"/>
      <c r="I107"/>
    </row>
    <row r="108" spans="1:9" ht="12.75">
      <c r="A108"/>
      <c r="B108"/>
      <c r="I108"/>
    </row>
    <row r="109" spans="1:9" ht="12.75">
      <c r="A109"/>
      <c r="B109"/>
      <c r="I109"/>
    </row>
    <row r="110" spans="1:9" ht="12.75">
      <c r="A110"/>
      <c r="B110"/>
      <c r="I110"/>
    </row>
  </sheetData>
  <sheetProtection/>
  <autoFilter ref="A8:L66"/>
  <mergeCells count="9">
    <mergeCell ref="A5:L5"/>
    <mergeCell ref="H73:J73"/>
    <mergeCell ref="H68:L68"/>
    <mergeCell ref="E2:L2"/>
    <mergeCell ref="A6:L6"/>
    <mergeCell ref="A1:D1"/>
    <mergeCell ref="A2:D2"/>
    <mergeCell ref="A3:C3"/>
    <mergeCell ref="E1:L1"/>
  </mergeCells>
  <conditionalFormatting sqref="M69:M73">
    <cfRule type="cellIs" priority="1" dxfId="4" operator="equal" stopIfTrue="1">
      <formula>1</formula>
    </cfRule>
  </conditionalFormatting>
  <conditionalFormatting sqref="N69:N73">
    <cfRule type="cellIs" priority="2" dxfId="3" operator="equal" stopIfTrue="1">
      <formula>"Loại"</formula>
    </cfRule>
  </conditionalFormatting>
  <conditionalFormatting sqref="F49:F63 F15:F20 F23 F12 F38:F41 F44:F45 F27:F33">
    <cfRule type="cellIs" priority="3" dxfId="1" operator="lessThan" stopIfTrue="1">
      <formula>3</formula>
    </cfRule>
  </conditionalFormatting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60"/>
  <sheetViews>
    <sheetView zoomScalePageLayoutView="0" workbookViewId="0" topLeftCell="A28">
      <selection activeCell="L58" sqref="L58"/>
    </sheetView>
  </sheetViews>
  <sheetFormatPr defaultColWidth="9.140625" defaultRowHeight="12.75"/>
  <cols>
    <col min="1" max="1" width="6.00390625" style="0" customWidth="1"/>
    <col min="2" max="2" width="15.140625" style="0" customWidth="1"/>
    <col min="3" max="3" width="13.421875" style="0" customWidth="1"/>
    <col min="6" max="6" width="11.00390625" style="0" customWidth="1"/>
    <col min="10" max="10" width="11.00390625" style="0" bestFit="1" customWidth="1"/>
  </cols>
  <sheetData>
    <row r="3" spans="1:9" ht="12.75">
      <c r="A3" s="131" t="s">
        <v>81</v>
      </c>
      <c r="B3" s="131" t="s">
        <v>82</v>
      </c>
      <c r="C3" s="131" t="s">
        <v>6</v>
      </c>
      <c r="D3" s="131"/>
      <c r="E3" s="131" t="s">
        <v>7</v>
      </c>
      <c r="F3" s="131" t="s">
        <v>83</v>
      </c>
      <c r="G3" s="131" t="s">
        <v>84</v>
      </c>
      <c r="H3" s="131"/>
      <c r="I3" s="131" t="s">
        <v>85</v>
      </c>
    </row>
    <row r="4" spans="1:9" ht="12.75">
      <c r="A4" s="131"/>
      <c r="B4" s="131"/>
      <c r="C4" s="131"/>
      <c r="D4" s="131"/>
      <c r="E4" s="131"/>
      <c r="F4" s="131"/>
      <c r="G4" s="90" t="s">
        <v>86</v>
      </c>
      <c r="H4" s="90" t="s">
        <v>87</v>
      </c>
      <c r="I4" s="131"/>
    </row>
    <row r="5" spans="1:10" ht="12.75">
      <c r="A5" s="35">
        <v>1</v>
      </c>
      <c r="B5" s="91">
        <v>1820255370</v>
      </c>
      <c r="C5" s="19" t="s">
        <v>88</v>
      </c>
      <c r="D5" s="20" t="s">
        <v>89</v>
      </c>
      <c r="E5" s="14" t="s">
        <v>90</v>
      </c>
      <c r="F5" s="4">
        <v>3.93</v>
      </c>
      <c r="G5" s="12" t="s">
        <v>2</v>
      </c>
      <c r="H5" s="12" t="s">
        <v>2</v>
      </c>
      <c r="I5" s="92">
        <v>3000000</v>
      </c>
      <c r="J5">
        <f>VLOOKUP(B5,'DS ĐẦU NGÀNH'!B9:I64,1,0)</f>
        <v>1820255370</v>
      </c>
    </row>
    <row r="6" spans="1:10" ht="12.75">
      <c r="A6" s="35">
        <v>2</v>
      </c>
      <c r="B6" s="91">
        <v>162314669</v>
      </c>
      <c r="C6" s="19" t="s">
        <v>91</v>
      </c>
      <c r="D6" s="20" t="s">
        <v>92</v>
      </c>
      <c r="E6" s="14" t="s">
        <v>93</v>
      </c>
      <c r="F6" s="4">
        <v>3.88</v>
      </c>
      <c r="G6" s="12" t="s">
        <v>2</v>
      </c>
      <c r="H6" s="12" t="s">
        <v>2</v>
      </c>
      <c r="I6" s="92">
        <v>2000000</v>
      </c>
      <c r="J6">
        <f>VLOOKUP(B6,'DS ĐẦU NGÀNH'!B10:I64,1,0)</f>
        <v>162314669</v>
      </c>
    </row>
    <row r="7" spans="1:10" ht="12.75">
      <c r="A7" s="35">
        <v>3</v>
      </c>
      <c r="B7" s="91">
        <v>162314707</v>
      </c>
      <c r="C7" s="19" t="s">
        <v>19</v>
      </c>
      <c r="D7" s="20" t="s">
        <v>12</v>
      </c>
      <c r="E7" s="14" t="s">
        <v>94</v>
      </c>
      <c r="F7" s="4">
        <v>3.86</v>
      </c>
      <c r="G7" s="12" t="s">
        <v>2</v>
      </c>
      <c r="H7" s="12" t="s">
        <v>2</v>
      </c>
      <c r="I7" s="92">
        <v>1000000</v>
      </c>
      <c r="J7">
        <f>VLOOKUP(B7,'DS ĐẦU NGÀNH'!B11:I64,1,0)</f>
        <v>162314707</v>
      </c>
    </row>
    <row r="8" spans="1:10" ht="12.75">
      <c r="A8" s="35">
        <v>4</v>
      </c>
      <c r="B8" s="91">
        <v>171326111</v>
      </c>
      <c r="C8" s="19" t="s">
        <v>47</v>
      </c>
      <c r="D8" s="20" t="s">
        <v>12</v>
      </c>
      <c r="E8" s="14" t="s">
        <v>95</v>
      </c>
      <c r="F8" s="4">
        <v>3.67</v>
      </c>
      <c r="G8" s="12" t="s">
        <v>1</v>
      </c>
      <c r="H8" s="12" t="s">
        <v>0</v>
      </c>
      <c r="I8" s="92">
        <v>1000000</v>
      </c>
      <c r="J8">
        <f>VLOOKUP(B8,'DS ĐẦU NGÀNH'!B12:I64,1,0)</f>
        <v>171326111</v>
      </c>
    </row>
    <row r="9" spans="1:10" ht="12.75">
      <c r="A9" s="35">
        <v>5</v>
      </c>
      <c r="B9" s="91">
        <v>171325893</v>
      </c>
      <c r="C9" s="19" t="s">
        <v>96</v>
      </c>
      <c r="D9" s="20" t="s">
        <v>97</v>
      </c>
      <c r="E9" s="14" t="s">
        <v>95</v>
      </c>
      <c r="F9" s="4">
        <v>3.67</v>
      </c>
      <c r="G9" s="12" t="s">
        <v>1</v>
      </c>
      <c r="H9" s="12" t="s">
        <v>2</v>
      </c>
      <c r="I9" s="92">
        <v>2000000</v>
      </c>
      <c r="J9" t="e">
        <f>VLOOKUP(B9,'DS ĐẦU NGÀNH'!B13:I64,1,0)</f>
        <v>#N/A</v>
      </c>
    </row>
    <row r="10" spans="1:10" ht="12.75">
      <c r="A10" s="35">
        <v>6</v>
      </c>
      <c r="B10" s="91">
        <v>172528616</v>
      </c>
      <c r="C10" s="19" t="s">
        <v>98</v>
      </c>
      <c r="D10" s="20" t="s">
        <v>99</v>
      </c>
      <c r="E10" s="14" t="s">
        <v>100</v>
      </c>
      <c r="F10" s="4">
        <v>3.92</v>
      </c>
      <c r="G10" s="12" t="s">
        <v>2</v>
      </c>
      <c r="H10" s="12" t="s">
        <v>2</v>
      </c>
      <c r="I10" s="92">
        <v>3000000</v>
      </c>
      <c r="J10">
        <f>VLOOKUP(B10,'DS ĐẦU NGÀNH'!B14:I64,1,0)</f>
        <v>172528616</v>
      </c>
    </row>
    <row r="11" spans="1:10" ht="12.75">
      <c r="A11" s="35">
        <v>7</v>
      </c>
      <c r="B11" s="91">
        <v>172528520</v>
      </c>
      <c r="C11" s="19" t="s">
        <v>17</v>
      </c>
      <c r="D11" s="20" t="s">
        <v>101</v>
      </c>
      <c r="E11" s="14" t="s">
        <v>100</v>
      </c>
      <c r="F11" s="4">
        <v>3.91</v>
      </c>
      <c r="G11" s="12" t="s">
        <v>2</v>
      </c>
      <c r="H11" s="12" t="s">
        <v>2</v>
      </c>
      <c r="I11" s="92">
        <v>2000000</v>
      </c>
      <c r="J11">
        <f>VLOOKUP(B11,'DS ĐẦU NGÀNH'!B15:I64,1,0)</f>
        <v>172528520</v>
      </c>
    </row>
    <row r="12" spans="1:10" ht="12.75">
      <c r="A12" s="35">
        <v>8</v>
      </c>
      <c r="B12" s="91">
        <v>172528513</v>
      </c>
      <c r="C12" s="19" t="s">
        <v>102</v>
      </c>
      <c r="D12" s="20" t="s">
        <v>97</v>
      </c>
      <c r="E12" s="14" t="s">
        <v>100</v>
      </c>
      <c r="F12" s="4">
        <v>3.9</v>
      </c>
      <c r="G12" s="12" t="s">
        <v>2</v>
      </c>
      <c r="H12" s="12" t="s">
        <v>2</v>
      </c>
      <c r="I12" s="92">
        <v>1000000</v>
      </c>
      <c r="J12">
        <f>VLOOKUP(B12,'DS ĐẦU NGÀNH'!B16:I64,1,0)</f>
        <v>172528513</v>
      </c>
    </row>
    <row r="13" spans="1:10" ht="12.75">
      <c r="A13" s="35">
        <v>9</v>
      </c>
      <c r="B13" s="91">
        <v>171575502</v>
      </c>
      <c r="C13" s="19" t="s">
        <v>54</v>
      </c>
      <c r="D13" s="20" t="s">
        <v>55</v>
      </c>
      <c r="E13" s="14" t="s">
        <v>103</v>
      </c>
      <c r="F13" s="4">
        <v>3.65</v>
      </c>
      <c r="G13" s="12" t="s">
        <v>1</v>
      </c>
      <c r="H13" s="12" t="s">
        <v>2</v>
      </c>
      <c r="I13" s="92">
        <v>2000000</v>
      </c>
      <c r="J13">
        <f>VLOOKUP(B13,'DS ĐẦU NGÀNH'!B17:I65,1,0)</f>
        <v>171575502</v>
      </c>
    </row>
    <row r="14" spans="1:10" ht="12.75">
      <c r="A14" s="35">
        <v>10</v>
      </c>
      <c r="B14" s="93">
        <v>171575709</v>
      </c>
      <c r="C14" s="94" t="s">
        <v>104</v>
      </c>
      <c r="D14" s="95" t="s">
        <v>105</v>
      </c>
      <c r="E14" s="96" t="s">
        <v>103</v>
      </c>
      <c r="F14" s="97">
        <v>3.5</v>
      </c>
      <c r="G14" s="98" t="s">
        <v>1</v>
      </c>
      <c r="H14" s="98" t="s">
        <v>0</v>
      </c>
      <c r="I14" s="92">
        <v>1000000</v>
      </c>
      <c r="J14">
        <f>VLOOKUP(B14,'DS ĐẦU NGÀNH'!B18:I66,1,0)</f>
        <v>171575709</v>
      </c>
    </row>
    <row r="15" spans="1:10" ht="12.75">
      <c r="A15" s="35">
        <v>11</v>
      </c>
      <c r="B15" s="99">
        <v>179414773</v>
      </c>
      <c r="C15" s="45" t="s">
        <v>106</v>
      </c>
      <c r="D15" s="46" t="s">
        <v>107</v>
      </c>
      <c r="E15" s="47" t="s">
        <v>108</v>
      </c>
      <c r="F15" s="4">
        <v>3.78</v>
      </c>
      <c r="G15" s="13" t="s">
        <v>2</v>
      </c>
      <c r="H15" s="48" t="s">
        <v>2</v>
      </c>
      <c r="I15" s="92">
        <v>2000000</v>
      </c>
      <c r="J15">
        <f>VLOOKUP(B15,'DS ĐẦU NGÀNH'!B19:I67,1,0)</f>
        <v>179414773</v>
      </c>
    </row>
    <row r="16" spans="1:10" ht="12.75">
      <c r="A16" s="35">
        <v>12</v>
      </c>
      <c r="B16" s="99">
        <v>162413908</v>
      </c>
      <c r="C16" s="45" t="s">
        <v>109</v>
      </c>
      <c r="D16" s="46" t="s">
        <v>43</v>
      </c>
      <c r="E16" s="47" t="s">
        <v>110</v>
      </c>
      <c r="F16" s="4">
        <v>3.78</v>
      </c>
      <c r="G16" s="13" t="s">
        <v>2</v>
      </c>
      <c r="H16" s="48" t="s">
        <v>2</v>
      </c>
      <c r="I16" s="92">
        <v>3000000</v>
      </c>
      <c r="J16" t="e">
        <f>VLOOKUP(B16,'DS ĐẦU NGÀNH'!B20:I68,1,0)</f>
        <v>#N/A</v>
      </c>
    </row>
    <row r="17" spans="1:10" ht="12.75">
      <c r="A17" s="35">
        <v>13</v>
      </c>
      <c r="B17" s="100">
        <v>162413906</v>
      </c>
      <c r="C17" s="45" t="s">
        <v>111</v>
      </c>
      <c r="D17" s="46" t="s">
        <v>43</v>
      </c>
      <c r="E17" s="12" t="s">
        <v>42</v>
      </c>
      <c r="F17" s="4">
        <v>3.77</v>
      </c>
      <c r="G17" s="13" t="s">
        <v>2</v>
      </c>
      <c r="H17" s="48" t="s">
        <v>2</v>
      </c>
      <c r="I17" s="92">
        <v>1000000</v>
      </c>
      <c r="J17">
        <f>VLOOKUP(B17,'DS ĐẦU NGÀNH'!B21:I69,1,0)</f>
        <v>162413906</v>
      </c>
    </row>
    <row r="18" spans="1:10" ht="12.75">
      <c r="A18" s="35">
        <v>14</v>
      </c>
      <c r="B18" s="99">
        <v>171446674</v>
      </c>
      <c r="C18" s="45" t="s">
        <v>112</v>
      </c>
      <c r="D18" s="46" t="s">
        <v>113</v>
      </c>
      <c r="E18" s="47" t="s">
        <v>114</v>
      </c>
      <c r="F18" s="4">
        <v>3.725</v>
      </c>
      <c r="G18" s="13" t="s">
        <v>2</v>
      </c>
      <c r="H18" s="48" t="s">
        <v>2</v>
      </c>
      <c r="I18" s="92">
        <v>2000000</v>
      </c>
      <c r="J18">
        <f>VLOOKUP(B18,'DS ĐẦU NGÀNH'!B22:I70,1,0)</f>
        <v>171446674</v>
      </c>
    </row>
    <row r="19" spans="1:10" ht="12.75">
      <c r="A19" s="35">
        <v>15</v>
      </c>
      <c r="B19" s="99">
        <v>171446687</v>
      </c>
      <c r="C19" s="45" t="s">
        <v>115</v>
      </c>
      <c r="D19" s="46" t="s">
        <v>116</v>
      </c>
      <c r="E19" s="47" t="s">
        <v>114</v>
      </c>
      <c r="F19" s="4">
        <v>3.6</v>
      </c>
      <c r="G19" s="13" t="s">
        <v>1</v>
      </c>
      <c r="H19" s="48" t="s">
        <v>0</v>
      </c>
      <c r="I19" s="92">
        <v>1000000</v>
      </c>
      <c r="J19">
        <f>VLOOKUP(B19,'DS ĐẦU NGÀNH'!B23:I71,1,0)</f>
        <v>171446687</v>
      </c>
    </row>
    <row r="20" spans="1:10" ht="12.75">
      <c r="A20" s="35">
        <v>16</v>
      </c>
      <c r="B20" s="101">
        <v>1821415838</v>
      </c>
      <c r="C20" s="102" t="s">
        <v>117</v>
      </c>
      <c r="D20" s="52" t="s">
        <v>118</v>
      </c>
      <c r="E20" s="13" t="s">
        <v>119</v>
      </c>
      <c r="F20" s="9">
        <v>3.73</v>
      </c>
      <c r="G20" s="12" t="s">
        <v>2</v>
      </c>
      <c r="H20" s="8" t="s">
        <v>2</v>
      </c>
      <c r="I20" s="92">
        <v>3000000</v>
      </c>
      <c r="J20">
        <f>VLOOKUP(B20,'DS ĐẦU NGÀNH'!B24:I72,1,0)</f>
        <v>1821415838</v>
      </c>
    </row>
    <row r="21" spans="1:10" ht="12.75">
      <c r="A21" s="35">
        <v>17</v>
      </c>
      <c r="B21" s="101">
        <v>152233039</v>
      </c>
      <c r="C21" s="102" t="s">
        <v>120</v>
      </c>
      <c r="D21" s="52" t="s">
        <v>121</v>
      </c>
      <c r="E21" s="13" t="s">
        <v>122</v>
      </c>
      <c r="F21" s="9">
        <v>3.68</v>
      </c>
      <c r="G21" s="12" t="s">
        <v>2</v>
      </c>
      <c r="H21" s="48" t="s">
        <v>0</v>
      </c>
      <c r="I21" s="92">
        <v>2000000</v>
      </c>
      <c r="J21">
        <f>VLOOKUP(B21,'DS ĐẦU NGÀNH'!B25:I73,1,0)</f>
        <v>152233039</v>
      </c>
    </row>
    <row r="22" spans="1:10" ht="12.75">
      <c r="A22" s="35">
        <v>18</v>
      </c>
      <c r="B22" s="101">
        <v>1821413546</v>
      </c>
      <c r="C22" s="102" t="s">
        <v>123</v>
      </c>
      <c r="D22" s="52" t="s">
        <v>124</v>
      </c>
      <c r="E22" s="13" t="s">
        <v>119</v>
      </c>
      <c r="F22" s="9">
        <v>3.42</v>
      </c>
      <c r="G22" s="12" t="s">
        <v>1</v>
      </c>
      <c r="H22" s="8" t="s">
        <v>2</v>
      </c>
      <c r="I22" s="92">
        <v>1000000</v>
      </c>
      <c r="J22">
        <f>VLOOKUP(B22,'DS ĐẦU NGÀNH'!B26:I74,1,0)</f>
        <v>1821413546</v>
      </c>
    </row>
    <row r="23" spans="1:10" ht="12.75">
      <c r="A23" s="35">
        <v>19</v>
      </c>
      <c r="B23" s="91">
        <v>162614988</v>
      </c>
      <c r="C23" s="19" t="s">
        <v>125</v>
      </c>
      <c r="D23" s="20" t="s">
        <v>126</v>
      </c>
      <c r="E23" s="17" t="s">
        <v>127</v>
      </c>
      <c r="F23" s="9">
        <v>3.73</v>
      </c>
      <c r="G23" s="12" t="s">
        <v>128</v>
      </c>
      <c r="H23" s="8" t="s">
        <v>128</v>
      </c>
      <c r="I23" s="92">
        <v>3000000</v>
      </c>
      <c r="J23">
        <f>VLOOKUP(B23,'DS ĐẦU NGÀNH'!B27:I75,1,0)</f>
        <v>162614988</v>
      </c>
    </row>
    <row r="24" spans="1:10" ht="12.75">
      <c r="A24" s="35">
        <v>20</v>
      </c>
      <c r="B24" s="103">
        <v>171685293</v>
      </c>
      <c r="C24" s="19" t="s">
        <v>56</v>
      </c>
      <c r="D24" s="20" t="s">
        <v>48</v>
      </c>
      <c r="E24" s="17" t="s">
        <v>129</v>
      </c>
      <c r="F24" s="9">
        <v>3.66685714285714</v>
      </c>
      <c r="G24" s="12" t="s">
        <v>1</v>
      </c>
      <c r="H24" s="8" t="s">
        <v>128</v>
      </c>
      <c r="I24" s="92">
        <v>2000000</v>
      </c>
      <c r="J24">
        <f>VLOOKUP(B24,'DS ĐẦU NGÀNH'!B28:I76,1,0)</f>
        <v>171685293</v>
      </c>
    </row>
    <row r="25" spans="1:10" ht="12.75">
      <c r="A25" s="35">
        <v>21</v>
      </c>
      <c r="B25" s="91">
        <v>1820316242</v>
      </c>
      <c r="C25" s="19" t="s">
        <v>130</v>
      </c>
      <c r="D25" s="20" t="s">
        <v>105</v>
      </c>
      <c r="E25" s="17" t="s">
        <v>131</v>
      </c>
      <c r="F25" s="9">
        <v>3.6</v>
      </c>
      <c r="G25" s="12" t="s">
        <v>1</v>
      </c>
      <c r="H25" s="8" t="s">
        <v>128</v>
      </c>
      <c r="I25" s="92">
        <v>2000000</v>
      </c>
      <c r="J25" t="e">
        <f>VLOOKUP(B25,'DS ĐẦU NGÀNH'!B29:I77,1,0)</f>
        <v>#N/A</v>
      </c>
    </row>
    <row r="26" spans="1:10" ht="12.75">
      <c r="A26" s="35">
        <v>22</v>
      </c>
      <c r="B26" s="103">
        <v>162616557</v>
      </c>
      <c r="C26" s="19" t="s">
        <v>78</v>
      </c>
      <c r="D26" s="20" t="s">
        <v>40</v>
      </c>
      <c r="E26" s="13" t="s">
        <v>132</v>
      </c>
      <c r="F26" s="9">
        <v>3.5149999999999997</v>
      </c>
      <c r="G26" s="12" t="s">
        <v>1</v>
      </c>
      <c r="H26" s="8" t="s">
        <v>0</v>
      </c>
      <c r="I26" s="92">
        <v>1000000</v>
      </c>
      <c r="J26" t="e">
        <f>VLOOKUP(B26,'DS ĐẦU NGÀNH'!B30:I78,1,0)</f>
        <v>#N/A</v>
      </c>
    </row>
    <row r="27" spans="1:10" ht="12.75">
      <c r="A27" s="35">
        <v>23</v>
      </c>
      <c r="B27" s="104">
        <v>162123049</v>
      </c>
      <c r="C27" s="37" t="s">
        <v>133</v>
      </c>
      <c r="D27" s="38" t="s">
        <v>45</v>
      </c>
      <c r="E27" s="14" t="s">
        <v>46</v>
      </c>
      <c r="F27" s="9">
        <v>3.75</v>
      </c>
      <c r="G27" s="12" t="s">
        <v>2</v>
      </c>
      <c r="H27" s="8" t="s">
        <v>2</v>
      </c>
      <c r="I27" s="92">
        <v>3000000</v>
      </c>
      <c r="J27">
        <f>VLOOKUP(B27,'DS ĐẦU NGÀNH'!B31:I79,1,0)</f>
        <v>162123049</v>
      </c>
    </row>
    <row r="28" spans="1:10" ht="12.75">
      <c r="A28" s="35">
        <v>24</v>
      </c>
      <c r="B28" s="104">
        <v>162143122</v>
      </c>
      <c r="C28" s="37" t="s">
        <v>134</v>
      </c>
      <c r="D28" s="38" t="s">
        <v>43</v>
      </c>
      <c r="E28" s="14" t="s">
        <v>46</v>
      </c>
      <c r="F28" s="9">
        <v>3.67</v>
      </c>
      <c r="G28" s="12" t="s">
        <v>1</v>
      </c>
      <c r="H28" s="8" t="s">
        <v>2</v>
      </c>
      <c r="I28" s="92">
        <v>2000000</v>
      </c>
      <c r="J28">
        <f>VLOOKUP(B28,'DS ĐẦU NGÀNH'!B32:I80,1,0)</f>
        <v>162143122</v>
      </c>
    </row>
    <row r="29" spans="1:10" ht="12.75">
      <c r="A29" s="35">
        <v>25</v>
      </c>
      <c r="B29" s="105">
        <v>172127626</v>
      </c>
      <c r="C29" s="106" t="s">
        <v>135</v>
      </c>
      <c r="D29" s="107" t="s">
        <v>124</v>
      </c>
      <c r="E29" s="96" t="s">
        <v>136</v>
      </c>
      <c r="F29" s="108">
        <v>3.66</v>
      </c>
      <c r="G29" s="98" t="s">
        <v>1</v>
      </c>
      <c r="H29" s="109" t="s">
        <v>2</v>
      </c>
      <c r="I29" s="92">
        <v>1000000</v>
      </c>
      <c r="J29">
        <f>VLOOKUP(B29,'DS ĐẦU NGÀNH'!B33:I81,1,0)</f>
        <v>172127626</v>
      </c>
    </row>
    <row r="30" spans="1:10" ht="12.75">
      <c r="A30" s="35">
        <v>26</v>
      </c>
      <c r="B30" s="104">
        <v>171135800</v>
      </c>
      <c r="C30" s="37" t="s">
        <v>58</v>
      </c>
      <c r="D30" s="38" t="s">
        <v>59</v>
      </c>
      <c r="E30" s="14" t="s">
        <v>137</v>
      </c>
      <c r="F30" s="9">
        <v>3.54</v>
      </c>
      <c r="G30" s="12" t="s">
        <v>1</v>
      </c>
      <c r="H30" s="8" t="s">
        <v>2</v>
      </c>
      <c r="I30" s="92">
        <v>2000000</v>
      </c>
      <c r="J30">
        <f>VLOOKUP(B30,'DS ĐẦU NGÀNH'!B34:I82,1,0)</f>
        <v>171135800</v>
      </c>
    </row>
    <row r="31" spans="1:10" ht="12.75">
      <c r="A31" s="35">
        <v>27</v>
      </c>
      <c r="B31" s="104">
        <v>171138780</v>
      </c>
      <c r="C31" s="37" t="s">
        <v>138</v>
      </c>
      <c r="D31" s="38" t="s">
        <v>16</v>
      </c>
      <c r="E31" s="14" t="s">
        <v>137</v>
      </c>
      <c r="F31" s="9">
        <v>3.5</v>
      </c>
      <c r="G31" s="12" t="s">
        <v>1</v>
      </c>
      <c r="H31" s="8" t="s">
        <v>2</v>
      </c>
      <c r="I31" s="92">
        <v>1000000</v>
      </c>
      <c r="J31">
        <f>VLOOKUP(B31,'DS ĐẦU NGÀNH'!B35:I83,1,0)</f>
        <v>171138780</v>
      </c>
    </row>
    <row r="32" spans="1:10" ht="12.75">
      <c r="A32" s="35">
        <v>28</v>
      </c>
      <c r="B32" s="104">
        <v>162213277</v>
      </c>
      <c r="C32" s="37" t="s">
        <v>35</v>
      </c>
      <c r="D32" s="38" t="s">
        <v>22</v>
      </c>
      <c r="E32" s="14" t="s">
        <v>139</v>
      </c>
      <c r="F32" s="9">
        <v>3.7</v>
      </c>
      <c r="G32" s="12" t="s">
        <v>140</v>
      </c>
      <c r="H32" s="8" t="s">
        <v>140</v>
      </c>
      <c r="I32" s="92">
        <v>3000000</v>
      </c>
      <c r="J32">
        <f>VLOOKUP(B32,'DS ĐẦU NGÀNH'!B36:I84,1,0)</f>
        <v>162213277</v>
      </c>
    </row>
    <row r="33" spans="1:10" ht="12.75">
      <c r="A33" s="35">
        <v>29</v>
      </c>
      <c r="B33" s="91">
        <v>1821615160</v>
      </c>
      <c r="C33" s="19" t="s">
        <v>141</v>
      </c>
      <c r="D33" s="20" t="s">
        <v>142</v>
      </c>
      <c r="E33" s="14" t="s">
        <v>143</v>
      </c>
      <c r="F33" s="4">
        <v>3.7316129032258067</v>
      </c>
      <c r="G33" s="12" t="s">
        <v>2</v>
      </c>
      <c r="H33" s="12" t="s">
        <v>144</v>
      </c>
      <c r="I33" s="92">
        <v>2000000</v>
      </c>
      <c r="J33" t="e">
        <f>VLOOKUP(B33,'DS ĐẦU NGÀNH'!B37:I85,1,0)</f>
        <v>#N/A</v>
      </c>
    </row>
    <row r="34" spans="1:10" ht="12.75">
      <c r="A34" s="35">
        <v>30</v>
      </c>
      <c r="B34" s="91">
        <v>172217220</v>
      </c>
      <c r="C34" s="19" t="s">
        <v>145</v>
      </c>
      <c r="D34" s="20" t="s">
        <v>146</v>
      </c>
      <c r="E34" s="14" t="s">
        <v>147</v>
      </c>
      <c r="F34" s="4">
        <v>3.6005555555555557</v>
      </c>
      <c r="G34" s="8" t="s">
        <v>1</v>
      </c>
      <c r="H34" s="8" t="s">
        <v>144</v>
      </c>
      <c r="I34" s="92">
        <v>1000000</v>
      </c>
      <c r="J34">
        <f>VLOOKUP(B34,'DS ĐẦU NGÀNH'!B38:I86,1,0)</f>
        <v>172217220</v>
      </c>
    </row>
    <row r="35" spans="1:10" ht="12.75">
      <c r="A35" s="35">
        <v>31</v>
      </c>
      <c r="B35" s="91">
        <v>1810616694</v>
      </c>
      <c r="C35" s="19" t="s">
        <v>148</v>
      </c>
      <c r="D35" s="20" t="s">
        <v>105</v>
      </c>
      <c r="E35" s="14" t="s">
        <v>149</v>
      </c>
      <c r="F35" s="4">
        <v>3.452</v>
      </c>
      <c r="G35" s="12" t="s">
        <v>1</v>
      </c>
      <c r="H35" s="12" t="s">
        <v>144</v>
      </c>
      <c r="I35" s="92">
        <v>2000000</v>
      </c>
      <c r="J35">
        <f>VLOOKUP(B35,'DS ĐẦU NGÀNH'!B39:I87,1,0)</f>
        <v>1810616694</v>
      </c>
    </row>
    <row r="36" spans="1:10" ht="12.75">
      <c r="A36" s="35">
        <v>32</v>
      </c>
      <c r="B36" s="91">
        <v>171216378</v>
      </c>
      <c r="C36" s="19" t="s">
        <v>60</v>
      </c>
      <c r="D36" s="20" t="s">
        <v>20</v>
      </c>
      <c r="E36" s="14" t="s">
        <v>150</v>
      </c>
      <c r="F36" s="9">
        <v>3.3850000000000002</v>
      </c>
      <c r="G36" s="12" t="s">
        <v>1</v>
      </c>
      <c r="H36" s="8" t="s">
        <v>144</v>
      </c>
      <c r="I36" s="92">
        <v>1000000</v>
      </c>
      <c r="J36">
        <f>VLOOKUP(B36,'DS ĐẦU NGÀNH'!B40:I88,1,0)</f>
        <v>171216378</v>
      </c>
    </row>
    <row r="37" spans="1:10" ht="12.75">
      <c r="A37" s="35">
        <v>33</v>
      </c>
      <c r="B37" s="99">
        <v>162735070</v>
      </c>
      <c r="C37" s="45" t="s">
        <v>57</v>
      </c>
      <c r="D37" s="46" t="s">
        <v>151</v>
      </c>
      <c r="E37" s="13" t="s">
        <v>152</v>
      </c>
      <c r="F37" s="9">
        <v>3.57</v>
      </c>
      <c r="G37" s="13" t="s">
        <v>1</v>
      </c>
      <c r="H37" s="48" t="s">
        <v>0</v>
      </c>
      <c r="I37" s="92">
        <v>3000000</v>
      </c>
      <c r="J37">
        <f>VLOOKUP(B37,'DS ĐẦU NGÀNH'!B41:I89,1,0)</f>
        <v>162735070</v>
      </c>
    </row>
    <row r="38" spans="1:10" ht="12.75">
      <c r="A38" s="35">
        <v>34</v>
      </c>
      <c r="B38" s="99">
        <v>152734500</v>
      </c>
      <c r="C38" s="45" t="s">
        <v>153</v>
      </c>
      <c r="D38" s="46" t="s">
        <v>53</v>
      </c>
      <c r="E38" s="13" t="s">
        <v>49</v>
      </c>
      <c r="F38" s="9">
        <v>3.54</v>
      </c>
      <c r="G38" s="13" t="s">
        <v>1</v>
      </c>
      <c r="H38" s="48" t="s">
        <v>2</v>
      </c>
      <c r="I38" s="92">
        <v>2000000</v>
      </c>
      <c r="J38">
        <f>VLOOKUP(B38,'DS ĐẦU NGÀNH'!B42:I90,1,0)</f>
        <v>152734500</v>
      </c>
    </row>
    <row r="39" spans="1:10" ht="12.75">
      <c r="A39" s="35">
        <v>35</v>
      </c>
      <c r="B39" s="99">
        <v>1820335426</v>
      </c>
      <c r="C39" s="45" t="s">
        <v>41</v>
      </c>
      <c r="D39" s="46" t="s">
        <v>16</v>
      </c>
      <c r="E39" s="13" t="s">
        <v>154</v>
      </c>
      <c r="F39" s="9">
        <v>3.47</v>
      </c>
      <c r="G39" s="13" t="s">
        <v>1</v>
      </c>
      <c r="H39" s="48" t="s">
        <v>2</v>
      </c>
      <c r="I39" s="92">
        <v>1000000</v>
      </c>
      <c r="J39">
        <f>VLOOKUP(B39,'DS ĐẦU NGÀNH'!B43:I91,1,0)</f>
        <v>1820335426</v>
      </c>
    </row>
    <row r="40" spans="1:10" ht="12.75">
      <c r="A40" s="35">
        <v>36</v>
      </c>
      <c r="B40" s="91">
        <v>152253123</v>
      </c>
      <c r="C40" s="19" t="s">
        <v>155</v>
      </c>
      <c r="D40" s="20" t="s">
        <v>50</v>
      </c>
      <c r="E40" s="17" t="s">
        <v>51</v>
      </c>
      <c r="F40" s="9">
        <v>3.85</v>
      </c>
      <c r="G40" s="8" t="s">
        <v>2</v>
      </c>
      <c r="H40" s="8" t="s">
        <v>2</v>
      </c>
      <c r="I40" s="92">
        <v>3000000</v>
      </c>
      <c r="J40">
        <f>VLOOKUP(B40,'DS ĐẦU NGÀNH'!B44:I92,1,0)</f>
        <v>152253123</v>
      </c>
    </row>
    <row r="41" spans="1:10" ht="12.75">
      <c r="A41" s="35">
        <v>37</v>
      </c>
      <c r="B41" s="91">
        <v>152253116</v>
      </c>
      <c r="C41" s="19" t="s">
        <v>156</v>
      </c>
      <c r="D41" s="20" t="s">
        <v>157</v>
      </c>
      <c r="E41" s="17" t="s">
        <v>51</v>
      </c>
      <c r="F41" s="9">
        <v>3.76</v>
      </c>
      <c r="G41" s="12" t="s">
        <v>2</v>
      </c>
      <c r="H41" s="8" t="s">
        <v>2</v>
      </c>
      <c r="I41" s="92">
        <v>2000000</v>
      </c>
      <c r="J41">
        <f>VLOOKUP(B41,'DS ĐẦU NGÀNH'!B45:I93,1,0)</f>
        <v>152253116</v>
      </c>
    </row>
    <row r="42" spans="1:10" ht="12.75">
      <c r="A42" s="35">
        <v>38</v>
      </c>
      <c r="B42" s="91">
        <v>162253666</v>
      </c>
      <c r="C42" s="19" t="s">
        <v>158</v>
      </c>
      <c r="D42" s="20" t="s">
        <v>159</v>
      </c>
      <c r="E42" s="17" t="s">
        <v>160</v>
      </c>
      <c r="F42" s="9">
        <v>3.73</v>
      </c>
      <c r="G42" s="8" t="s">
        <v>2</v>
      </c>
      <c r="H42" s="8" t="s">
        <v>2</v>
      </c>
      <c r="I42" s="92">
        <v>1000000</v>
      </c>
      <c r="J42">
        <f>VLOOKUP(B42,'DS ĐẦU NGÀNH'!B46:I94,1,0)</f>
        <v>162253666</v>
      </c>
    </row>
    <row r="43" spans="1:10" ht="12.75">
      <c r="A43" s="35">
        <v>39</v>
      </c>
      <c r="B43" s="110">
        <v>162524145</v>
      </c>
      <c r="C43" s="28" t="s">
        <v>30</v>
      </c>
      <c r="D43" s="29" t="s">
        <v>31</v>
      </c>
      <c r="E43" s="12" t="s">
        <v>52</v>
      </c>
      <c r="F43" s="4">
        <v>3.97</v>
      </c>
      <c r="G43" s="12" t="s">
        <v>2</v>
      </c>
      <c r="H43" s="12" t="s">
        <v>2</v>
      </c>
      <c r="I43" s="92">
        <v>3000000</v>
      </c>
      <c r="J43">
        <f>VLOOKUP(B43,'DS ĐẦU NGÀNH'!B47:I95,1,0)</f>
        <v>162524145</v>
      </c>
    </row>
    <row r="44" spans="1:10" ht="12.75">
      <c r="A44" s="35">
        <v>40</v>
      </c>
      <c r="B44" s="111">
        <v>172316835</v>
      </c>
      <c r="C44" s="28" t="s">
        <v>161</v>
      </c>
      <c r="D44" s="29" t="s">
        <v>44</v>
      </c>
      <c r="E44" s="12" t="s">
        <v>162</v>
      </c>
      <c r="F44" s="4">
        <v>3.874594594594595</v>
      </c>
      <c r="G44" s="12" t="s">
        <v>2</v>
      </c>
      <c r="H44" s="12" t="s">
        <v>2</v>
      </c>
      <c r="I44" s="92">
        <v>2000000</v>
      </c>
      <c r="J44">
        <f>VLOOKUP(B44,'DS ĐẦU NGÀNH'!B48:I96,1,0)</f>
        <v>172316835</v>
      </c>
    </row>
    <row r="45" spans="1:10" ht="12.75">
      <c r="A45" s="35">
        <v>41</v>
      </c>
      <c r="B45" s="111">
        <v>172336857</v>
      </c>
      <c r="C45" s="28" t="s">
        <v>163</v>
      </c>
      <c r="D45" s="29" t="s">
        <v>164</v>
      </c>
      <c r="E45" s="12" t="s">
        <v>165</v>
      </c>
      <c r="F45" s="4">
        <v>3.8556097560975604</v>
      </c>
      <c r="G45" s="12" t="s">
        <v>2</v>
      </c>
      <c r="H45" s="12" t="s">
        <v>2</v>
      </c>
      <c r="I45" s="92">
        <v>1000000</v>
      </c>
      <c r="J45">
        <f>VLOOKUP(B45,'DS ĐẦU NGÀNH'!B49:I97,1,0)</f>
        <v>172336857</v>
      </c>
    </row>
    <row r="46" spans="1:10" ht="12.75">
      <c r="A46" s="35">
        <v>42</v>
      </c>
      <c r="B46" s="111">
        <v>1811115502</v>
      </c>
      <c r="C46" s="28" t="s">
        <v>166</v>
      </c>
      <c r="D46" s="29" t="s">
        <v>167</v>
      </c>
      <c r="E46" s="12" t="s">
        <v>168</v>
      </c>
      <c r="F46" s="4">
        <v>3.533636363636364</v>
      </c>
      <c r="G46" s="12" t="s">
        <v>1</v>
      </c>
      <c r="H46" s="12" t="s">
        <v>0</v>
      </c>
      <c r="I46" s="92">
        <v>2000000</v>
      </c>
      <c r="J46" t="e">
        <f>VLOOKUP(B46,'DS ĐẦU NGÀNH'!B50:I98,1,0)</f>
        <v>#N/A</v>
      </c>
    </row>
    <row r="47" spans="1:10" ht="12.75">
      <c r="A47" s="35">
        <v>43</v>
      </c>
      <c r="B47" s="112">
        <v>171136421</v>
      </c>
      <c r="C47" s="113" t="s">
        <v>169</v>
      </c>
      <c r="D47" s="114" t="s">
        <v>170</v>
      </c>
      <c r="E47" s="98" t="s">
        <v>171</v>
      </c>
      <c r="F47" s="97">
        <v>3.4475609756097554</v>
      </c>
      <c r="G47" s="98" t="s">
        <v>1</v>
      </c>
      <c r="H47" s="98" t="s">
        <v>2</v>
      </c>
      <c r="I47" s="92">
        <v>1000000</v>
      </c>
      <c r="J47" t="e">
        <f>VLOOKUP(B47,'DS ĐẦU NGÀNH'!B51:I99,1,0)</f>
        <v>#N/A</v>
      </c>
    </row>
    <row r="48" spans="1:10" ht="12.75">
      <c r="A48" s="35">
        <v>44</v>
      </c>
      <c r="B48" s="91">
        <v>162163199</v>
      </c>
      <c r="C48" s="19" t="s">
        <v>172</v>
      </c>
      <c r="D48" s="20" t="s">
        <v>20</v>
      </c>
      <c r="E48" s="13" t="s">
        <v>32</v>
      </c>
      <c r="F48" s="9">
        <v>3.73</v>
      </c>
      <c r="G48" s="12" t="s">
        <v>2</v>
      </c>
      <c r="H48" s="8" t="s">
        <v>2</v>
      </c>
      <c r="I48" s="92">
        <v>3000000</v>
      </c>
      <c r="J48">
        <f>VLOOKUP(B48,'DS ĐẦU NGÀNH'!B52:I100,1,0)</f>
        <v>162163199</v>
      </c>
    </row>
    <row r="49" spans="1:10" ht="12.75">
      <c r="A49" s="35">
        <v>45</v>
      </c>
      <c r="B49" s="91">
        <v>162163169</v>
      </c>
      <c r="C49" s="19" t="s">
        <v>173</v>
      </c>
      <c r="D49" s="20" t="s">
        <v>174</v>
      </c>
      <c r="E49" s="13" t="s">
        <v>32</v>
      </c>
      <c r="F49" s="9">
        <v>3.67</v>
      </c>
      <c r="G49" s="12" t="s">
        <v>1</v>
      </c>
      <c r="H49" s="8" t="s">
        <v>2</v>
      </c>
      <c r="I49" s="92">
        <v>2000000</v>
      </c>
      <c r="J49">
        <f>VLOOKUP(B49,'DS ĐẦU NGÀNH'!B53:I101,1,0)</f>
        <v>162163169</v>
      </c>
    </row>
    <row r="50" spans="1:10" ht="12.75">
      <c r="A50" s="35">
        <v>46</v>
      </c>
      <c r="B50" s="91">
        <v>162163190</v>
      </c>
      <c r="C50" s="19" t="s">
        <v>34</v>
      </c>
      <c r="D50" s="20" t="s">
        <v>21</v>
      </c>
      <c r="E50" s="13" t="s">
        <v>32</v>
      </c>
      <c r="F50" s="9">
        <v>3.66</v>
      </c>
      <c r="G50" s="12" t="s">
        <v>1</v>
      </c>
      <c r="H50" s="8" t="s">
        <v>2</v>
      </c>
      <c r="I50" s="92">
        <v>1000000</v>
      </c>
      <c r="J50">
        <f>VLOOKUP(B50,'DS ĐẦU NGÀNH'!B54:I102,1,0)</f>
        <v>162163190</v>
      </c>
    </row>
    <row r="51" spans="1:10" ht="12.75">
      <c r="A51" s="35">
        <v>47</v>
      </c>
      <c r="B51" s="116">
        <v>1820515678</v>
      </c>
      <c r="C51" s="19" t="s">
        <v>175</v>
      </c>
      <c r="D51" s="20" t="s">
        <v>176</v>
      </c>
      <c r="E51" s="117" t="s">
        <v>198</v>
      </c>
      <c r="F51" s="9" t="s">
        <v>177</v>
      </c>
      <c r="G51" s="118" t="s">
        <v>2</v>
      </c>
      <c r="H51" s="118" t="s">
        <v>0</v>
      </c>
      <c r="I51" s="92">
        <v>3000000</v>
      </c>
      <c r="J51">
        <f>VLOOKUP(B51,'DS ĐẦU NGÀNH'!B55:I103,1,0)</f>
        <v>1820515678</v>
      </c>
    </row>
    <row r="52" spans="1:10" ht="12.75">
      <c r="A52" s="35">
        <v>48</v>
      </c>
      <c r="B52" s="115">
        <v>172267055</v>
      </c>
      <c r="C52" s="37" t="s">
        <v>178</v>
      </c>
      <c r="D52" s="38" t="s">
        <v>179</v>
      </c>
      <c r="E52" s="14" t="s">
        <v>79</v>
      </c>
      <c r="F52" s="4">
        <v>3.84</v>
      </c>
      <c r="G52" s="12" t="s">
        <v>2</v>
      </c>
      <c r="H52" s="12" t="s">
        <v>2</v>
      </c>
      <c r="I52" s="92">
        <v>2000000</v>
      </c>
      <c r="J52">
        <f>VLOOKUP(B52,'DS ĐẦU NGÀNH'!B56:I104,1,0)</f>
        <v>172267055</v>
      </c>
    </row>
    <row r="53" spans="1:10" ht="12.75">
      <c r="A53" s="35">
        <v>49</v>
      </c>
      <c r="B53" s="115">
        <v>162263670</v>
      </c>
      <c r="C53" s="37" t="s">
        <v>180</v>
      </c>
      <c r="D53" s="38" t="s">
        <v>181</v>
      </c>
      <c r="E53" s="14" t="s">
        <v>37</v>
      </c>
      <c r="F53" s="4">
        <v>3.78</v>
      </c>
      <c r="G53" s="12" t="s">
        <v>2</v>
      </c>
      <c r="H53" s="12" t="s">
        <v>2</v>
      </c>
      <c r="I53" s="92">
        <v>1000000</v>
      </c>
      <c r="J53">
        <f>VLOOKUP(B53,'DS ĐẦU NGÀNH'!B57:I105,1,0)</f>
        <v>162263670</v>
      </c>
    </row>
    <row r="54" spans="1:10" ht="12.75">
      <c r="A54" s="35">
        <v>50</v>
      </c>
      <c r="B54" s="115">
        <v>171265408</v>
      </c>
      <c r="C54" s="37" t="s">
        <v>182</v>
      </c>
      <c r="D54" s="38" t="s">
        <v>183</v>
      </c>
      <c r="E54" s="14" t="s">
        <v>184</v>
      </c>
      <c r="F54" s="4">
        <v>3.76</v>
      </c>
      <c r="G54" s="12" t="s">
        <v>2</v>
      </c>
      <c r="H54" s="12" t="s">
        <v>2</v>
      </c>
      <c r="I54" s="92">
        <v>1000000</v>
      </c>
      <c r="J54">
        <f>VLOOKUP(B54,'DS ĐẦU NGÀNH'!B58:I106,1,0)</f>
        <v>171265408</v>
      </c>
    </row>
    <row r="55" spans="1:10" ht="12.75">
      <c r="A55" s="35">
        <v>51</v>
      </c>
      <c r="B55" s="116">
        <v>1810515105</v>
      </c>
      <c r="C55" s="37" t="s">
        <v>178</v>
      </c>
      <c r="D55" s="38" t="s">
        <v>185</v>
      </c>
      <c r="E55" s="13" t="s">
        <v>197</v>
      </c>
      <c r="F55" s="9" t="s">
        <v>186</v>
      </c>
      <c r="G55" s="8" t="s">
        <v>2</v>
      </c>
      <c r="H55" s="8" t="s">
        <v>2</v>
      </c>
      <c r="I55" s="92">
        <v>2000000</v>
      </c>
      <c r="J55" t="e">
        <f>VLOOKUP(B55,'DS ĐẦU NGÀNH'!B59:I107,1,0)</f>
        <v>#N/A</v>
      </c>
    </row>
    <row r="56" spans="1:11" ht="12.75">
      <c r="A56" s="35">
        <v>52</v>
      </c>
      <c r="B56" s="115">
        <v>1820526429</v>
      </c>
      <c r="C56" s="37" t="s">
        <v>187</v>
      </c>
      <c r="D56" s="38" t="s">
        <v>188</v>
      </c>
      <c r="E56" s="14" t="s">
        <v>189</v>
      </c>
      <c r="F56" s="4">
        <v>3.92</v>
      </c>
      <c r="G56" s="12" t="s">
        <v>2</v>
      </c>
      <c r="H56" s="12" t="s">
        <v>2</v>
      </c>
      <c r="I56" s="92">
        <v>3000000</v>
      </c>
      <c r="J56" t="e">
        <f>VLOOKUP(B56,'DS ĐẦU NGÀNH'!B60:I108,1,0)</f>
        <v>#N/A</v>
      </c>
      <c r="K56" t="s">
        <v>209</v>
      </c>
    </row>
    <row r="57" spans="1:10" ht="12.75">
      <c r="A57" s="35">
        <v>53</v>
      </c>
      <c r="B57" s="115">
        <v>1820525285</v>
      </c>
      <c r="C57" s="37" t="s">
        <v>190</v>
      </c>
      <c r="D57" s="38" t="s">
        <v>12</v>
      </c>
      <c r="E57" s="14" t="s">
        <v>189</v>
      </c>
      <c r="F57" s="4">
        <v>3.88</v>
      </c>
      <c r="G57" s="12" t="s">
        <v>2</v>
      </c>
      <c r="H57" s="12" t="s">
        <v>2</v>
      </c>
      <c r="I57" s="92">
        <v>2000000</v>
      </c>
      <c r="J57">
        <f>VLOOKUP(B57,'DS ĐẦU NGÀNH'!B61:I109,1,0)</f>
        <v>1820525285</v>
      </c>
    </row>
    <row r="58" spans="1:10" ht="12.75">
      <c r="A58" s="35">
        <v>54</v>
      </c>
      <c r="B58" s="119">
        <v>1820525684</v>
      </c>
      <c r="C58" s="37" t="s">
        <v>191</v>
      </c>
      <c r="D58" s="38" t="s">
        <v>16</v>
      </c>
      <c r="E58" s="14" t="s">
        <v>189</v>
      </c>
      <c r="F58" s="4">
        <v>3.88</v>
      </c>
      <c r="G58" s="8"/>
      <c r="H58" s="12"/>
      <c r="I58" s="92">
        <v>1000000</v>
      </c>
      <c r="J58" t="e">
        <f>VLOOKUP(B58,'DS ĐẦU NGÀNH'!B62:I110,1,0)</f>
        <v>#N/A</v>
      </c>
    </row>
    <row r="59" spans="1:10" ht="12.75">
      <c r="A59" s="35">
        <v>55</v>
      </c>
      <c r="B59" s="103">
        <v>1813119427</v>
      </c>
      <c r="C59" s="19" t="s">
        <v>192</v>
      </c>
      <c r="D59" s="20" t="s">
        <v>18</v>
      </c>
      <c r="E59" s="17" t="s">
        <v>193</v>
      </c>
      <c r="F59" s="4">
        <v>8.98</v>
      </c>
      <c r="G59" s="12" t="s">
        <v>1</v>
      </c>
      <c r="H59" s="8" t="s">
        <v>2</v>
      </c>
      <c r="I59" s="92">
        <v>2000000</v>
      </c>
      <c r="J59">
        <f>VLOOKUP(B59,'DS ĐẦU NGÀNH'!B63:I111,1,0)</f>
        <v>1813119427</v>
      </c>
    </row>
    <row r="60" spans="1:10" ht="12.75">
      <c r="A60" s="35">
        <v>56</v>
      </c>
      <c r="B60" s="91">
        <v>1712219898</v>
      </c>
      <c r="C60" s="19" t="s">
        <v>194</v>
      </c>
      <c r="D60" s="20" t="s">
        <v>195</v>
      </c>
      <c r="E60" s="13" t="s">
        <v>196</v>
      </c>
      <c r="F60" s="4">
        <v>8.856756756756756</v>
      </c>
      <c r="G60" s="12" t="s">
        <v>1</v>
      </c>
      <c r="H60" s="8" t="s">
        <v>2</v>
      </c>
      <c r="I60" s="92">
        <v>1000000</v>
      </c>
      <c r="J60">
        <f>VLOOKUP(B60,'DS ĐẦU NGÀNH'!B64:I112,1,0)</f>
        <v>1712219898</v>
      </c>
    </row>
  </sheetData>
  <sheetProtection/>
  <mergeCells count="7">
    <mergeCell ref="F3:F4"/>
    <mergeCell ref="G3:H3"/>
    <mergeCell ref="I3:I4"/>
    <mergeCell ref="A3:A4"/>
    <mergeCell ref="B3:B4"/>
    <mergeCell ref="C3:D4"/>
    <mergeCell ref="E3:E4"/>
  </mergeCells>
  <conditionalFormatting sqref="F56 F48:F52 F37:F42 F20:F26 F5:F7">
    <cfRule type="cellIs" priority="1" dxfId="1" operator="lessThan" stopIfTrue="1">
      <formula>3</formula>
    </cfRule>
  </conditionalFormatting>
  <conditionalFormatting sqref="E19">
    <cfRule type="cellIs" priority="2" dxfId="0" operator="lessThan" stopIfTrue="1">
      <formula>4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2013-12-23T08:51:28Z</cp:lastPrinted>
  <dcterms:created xsi:type="dcterms:W3CDTF">2009-11-04T02:33:46Z</dcterms:created>
  <dcterms:modified xsi:type="dcterms:W3CDTF">2014-01-09T00:21:03Z</dcterms:modified>
  <cp:category/>
  <cp:version/>
  <cp:contentType/>
  <cp:contentStatus/>
</cp:coreProperties>
</file>